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4526"/>
  <workbookPr showInkAnnotation="0" autoCompressPictures="0"/>
  <bookViews>
    <workbookView xWindow="14200" yWindow="920" windowWidth="25600" windowHeight="18380" tabRatio="500"/>
  </bookViews>
  <sheets>
    <sheet name="Октябрь" sheetId="2" r:id="rId1"/>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D101" i="2" l="1"/>
  <c r="D99" i="2"/>
  <c r="D100" i="2"/>
  <c r="F93" i="2"/>
  <c r="E93" i="2"/>
  <c r="F84" i="2"/>
  <c r="F48" i="2"/>
  <c r="E48" i="2"/>
  <c r="D48" i="2"/>
  <c r="C48" i="2"/>
  <c r="F47" i="2"/>
  <c r="E47" i="2"/>
  <c r="D47" i="2"/>
  <c r="C47" i="2"/>
</calcChain>
</file>

<file path=xl/sharedStrings.xml><?xml version="1.0" encoding="utf-8"?>
<sst xmlns="http://schemas.openxmlformats.org/spreadsheetml/2006/main" count="255" uniqueCount="212">
  <si>
    <t>Приложение № 1</t>
  </si>
  <si>
    <t xml:space="preserve">                                                                                                                                                                                                                                                                                                                                                                                  </t>
  </si>
  <si>
    <t>к Порядку составления и утверждения</t>
  </si>
  <si>
    <t xml:space="preserve">отчета о результатах </t>
  </si>
  <si>
    <t>деятельности муниципальных учреждений,</t>
  </si>
  <si>
    <t>утвержденному Приказом Управления культуры</t>
  </si>
  <si>
    <t>администрации МО ГО «Сыктывкар»</t>
  </si>
  <si>
    <t>УТВЕРЖДАЮ:</t>
  </si>
  <si>
    <t xml:space="preserve">  (наименование должности лица, утверждающего документ)</t>
  </si>
  <si>
    <t xml:space="preserve"> Председатель Наблюдательного Совета МАУК ЦДК «Октябрь»</t>
  </si>
  <si>
    <r>
      <t xml:space="preserve">  ___________________________                 </t>
    </r>
    <r>
      <rPr>
        <u/>
        <sz val="10"/>
        <color indexed="8"/>
        <rFont val="Times New Roman"/>
        <family val="1"/>
        <charset val="204"/>
      </rPr>
      <t xml:space="preserve">Сизых Г.А.                         </t>
    </r>
  </si>
  <si>
    <t xml:space="preserve">                              (подпись)            (расшифровка подписи)</t>
  </si>
  <si>
    <t xml:space="preserve">  "___" ____________ 2014 г.</t>
  </si>
  <si>
    <t>Протокол  заседания  Наблюдательного совета</t>
  </si>
  <si>
    <t>№ 07  от «05»   мая 2014 г.</t>
  </si>
  <si>
    <r>
      <t>Отчет о деятельности муниципального автономного учреждения культуры и об использовании закрепленного за  ним муниципального имущества за</t>
    </r>
    <r>
      <rPr>
        <b/>
        <u/>
        <sz val="12"/>
        <color indexed="62"/>
        <rFont val="Arial"/>
        <family val="2"/>
        <charset val="204"/>
      </rPr>
      <t xml:space="preserve"> 2013 </t>
    </r>
    <r>
      <rPr>
        <b/>
        <sz val="12"/>
        <color indexed="62"/>
        <rFont val="Arial"/>
        <family val="2"/>
        <charset val="204"/>
      </rPr>
      <t>год</t>
    </r>
  </si>
  <si>
    <t>КОДЫ</t>
  </si>
  <si>
    <r>
      <t xml:space="preserve">Полное официальное наименование  муниципального учреждения  </t>
    </r>
    <r>
      <rPr>
        <u/>
        <sz val="12"/>
        <color indexed="8"/>
        <rFont val="Times New Roman"/>
        <family val="1"/>
        <charset val="204"/>
      </rPr>
      <t xml:space="preserve">Муниципальное автономное учреждение культуры Центр досуга и кино "Октябрь" г. Сыктывкара </t>
    </r>
  </si>
  <si>
    <r>
      <t xml:space="preserve">Сокращенное  наименование муниципального учреждения </t>
    </r>
    <r>
      <rPr>
        <u/>
        <sz val="12"/>
        <color indexed="8"/>
        <rFont val="Times New Roman"/>
        <family val="1"/>
        <charset val="204"/>
      </rPr>
      <t>МАУК ЦДК "Октябрь"</t>
    </r>
  </si>
  <si>
    <t>ИНН</t>
  </si>
  <si>
    <t>КПП</t>
  </si>
  <si>
    <t>ОГРН</t>
  </si>
  <si>
    <t>Код по ОКПО</t>
  </si>
  <si>
    <t>Код по ОКВЭД</t>
  </si>
  <si>
    <t>92.51</t>
  </si>
  <si>
    <t>Единицы измерения:руб.</t>
  </si>
  <si>
    <t xml:space="preserve">Наименование органа, осуществляющего функции и полномочия  учредителя </t>
  </si>
  <si>
    <r>
      <t xml:space="preserve">Адрес фактического местонахождения муниципального учреждения                                                </t>
    </r>
    <r>
      <rPr>
        <u/>
        <sz val="12"/>
        <color indexed="8"/>
        <rFont val="Times New Roman"/>
        <family val="1"/>
        <charset val="204"/>
      </rPr>
      <t xml:space="preserve"> г. Сыктывкар, ул. Советская, д.53</t>
    </r>
  </si>
  <si>
    <t>Код по ОКЕИ</t>
  </si>
  <si>
    <t>I. Общие сведения об учреждении</t>
  </si>
  <si>
    <t>№ п/п</t>
  </si>
  <si>
    <t>Наименование показателя</t>
  </si>
  <si>
    <t>Значение показателя</t>
  </si>
  <si>
    <t>1.1.</t>
  </si>
  <si>
    <t>исчерпывающий перечень видов деятельности (с указанием основных видов деятельности и иных видов деятельности, не являющихся основными), которые учреждение вправе осуществлять в соответствии с его учредительными документами</t>
  </si>
  <si>
    <t>Создание и организация работы коллективов, студий и кружков любительского   художественного творчества, народных театров, музеев, любительских объединений и клубов по культурно-познавательным, культурно-бытовым (развлекательным, музыкальным, музыкально-инструментальным, танцевальным),  кино-фото- и коллекционно-собирательным направлениям, других клубных формирований; организация и участие в межмуниципальных, межрегиональных, всероссийских и международных фестивалей различных форм творчества и  видов искусств, кинофестивалей, смотров, конкурсов, общественно-культурных акциях; организация и проведение различных форм культурно-просветительной, культурно-массовой и культурно-досуговой деятельности на основе потребностей различных категорий населения; мониторинг деятельности учреждения, аналитическое обобщение творческих, досуговых и социокультурных процессов, обеспечение аналитических, социологических маркетинговых исследований по предмету деятельности учреждения с последующей публикацией результатов; разработка и издание методических, рекламных, информационных и других материалов по предмету деятельности Учреждения, в том числе методик сохранения и интеграции традиционной многонациональной культуры в современные общественные процессы; разработка критериев и положений о городских (республиканских, всероссийских, межрегиональных, международных) конкурсах, фестивалях, праздниках;организация и проведение мастер-классов, семинаров, курсов по предмету деятельности учреждения для руководителей и специалистов различных организаций; комплектование информационной базы данных по направлениям творческой деятельности коллективов и исполнителей; организация и проведение концертов, спектаклей, театрально-зрелищных и выставочных мероприятий, в том числе профессиональными коллективами, исполнителями, авторами, как на основной площадке, так и на выездах и гастролях, в том числе за рубежом; организация досуга различных категорий населения, в том числе проведение вечеров отдыха и танцев, дискотек, молодежных балов, карнавалов, детских утренников, развлекательных и игровых программ, театрализованных праздников и представлений; демонстрация кинофильмов и тематических кинопрограмм; организация работы консультаций, лекториев, народных университетов, школ и курсов, устных журналов, творческих встреч и других форм просветительской деятельности, в том числе на абонентной основе; организация работы различного рода клубных гостиных, салонов, кафе, уголков живой природы, игротек, читальных залов, способствующих создании. Условий для неформального общения посетителей Учреждения; организация в установленном порядке работы спортивно-оздоровительных клубов и секций, групп туризма и здоровья, проведение спортивных выступлений, иных спортивных, физкультурно-оздоровительных и туристических программ; осуществление звукозаписи творческих коллективов и исполнителей, подготовка и запись музыкальных фонограмм;
организация гастролей российских  и зарубежных творческих коллективов и исполнителей; подготовка спектаклей, концертов, представлений по договорам для сторонних  учреждений, организаций, физических лиц, для показа на их собственных или арендованных сценических площадках, по телевидению, для трансляции по радио, для съемок на кино, DVD и иные носители; организация и проведение общегородских мероприятий, смотров, конкурсов, фестиваль, лотерей, концертов, выставок; создание художественных, познавательных и рекламных видео-аудио программ; оказание методической и практической помощи в разработке сценарных и методических материалов; предоставление сценических площадок для проведения гастрольных и выездных мероприятий театров, других творческих коллективов для осуществления совместных проектов и программ в соответствии с заключенными договорами; подготовка, тиражирование и реализация информационно-справочных изданий, сувенирной продукции, полиграфической продукции, копий видеоматериалов и фонограмм, связанных с художественно-творческой деятельностью Учреждения; музыкальное, звуковое оформление и техническое обеспечение мероприятий на различных сценических площадках; организация и проведение выездных, гастрольных поездок творческих коллективов художественной самодеятельности и профессиональных коллективов; организация и обеспечение перевозки участников творческих коллективов на концерты и другие мероприятия автотранспортом Учреждения.</t>
  </si>
  <si>
    <t>1.2.</t>
  </si>
  <si>
    <t>перечень услуг (работ), которые оказываются потребителям за плату в случаях, предусмотренных нормативными правовыми (правовыми) актами с указанием потребителей указанных услуг (работ)</t>
  </si>
  <si>
    <t>оказание платных услуг социально-культурного характера населению с учетом его запросов и потребностей; разработка сценариев, постановка, проведение массовых праздников, мероприятий, спортивных выступлений, театрализованных представлений и программ, вечеров отдыха; кинообслуживание; концертная деятельность и участие во всех видах творческих программ  художественных и профессиональных коллективов и исполнителей Учреждения; оказание услуг по озвучиванию, техническому обеспечению (мультимедийному сопровождению) мероприятий; оказание автоуслуг; организация работы платных студий, кружков, клубов по различным направлениям, в том числе, спортивно-оздоровительному., театральному, музыкально-эстетическому, танцевальному, а так же киношкол и т.д.; оказание услуг по аудио- и видеозаписи театрально-зрелищных программ, культурно-просветительных и зрелищно-развлекательных мероприятий, по изготовлению копий звуко- и видеозаписей из фоно- и видеотек Учреждения; рекламная и издательская деятельность, реализация программок спектаклей и концертов, театральных альбомов, буклетов, газет, журналов, аудио- и видеоносителей; сдача помещений в аренду в порядке, установленном действующим законодательством; оказание услуг по предоставлению напрокат аудио-, видеоносителей, звуко- и светотехнического оборудования, музыкальных инструментов, костюмов, театрального реквизита, бутафории; получение возмещения затрат на эксплуатационные и коммунальные услуги, оказанные в соответствии с договорами аренды или безвозмездного пользования; размещение рекламы; организация работы буфетов и баров в здании Учреждения и на прилегающей территории в целях улучшения обслуживания и привлечения зрительской аудитории; организация и проведение культурно-досуговых мероприятий в Учреждении; услуги по реализации билетов на спектакли, концерты, конкурсы, творческие вечера, культурно-зрелищные мероприятия, фестивали и гастроли; организация и проведение выставок (в том числе выставок-продаж), презентаций, конкурсов, конференций, семинаров.</t>
  </si>
  <si>
    <t>1.3.</t>
  </si>
  <si>
    <t>перечень  документов (с указанием номеров, даты выдачи и срока действия), на основании которых учреждение осуществляет деятельность (свидетельство о государственной регистрации учреждения, лицензии и другие разрешительные документы)</t>
  </si>
  <si>
    <t>Свидетельство о постановке на учет в налоговом органе серия 11 №001811022; свидетельство о внесении записи в Единый государственный реестр юридических лиц от 20.01.2012г.,  серия 11 №001980691; Устав МАУК ЦДК "Октябрь"; уведомление о возможности применения упрощенной системы налогообложения от 20.11.2008г. №8078, Лицензия 11 МЕ 004914, регистрационный номер 13094 от 15.03.2013 на осуществление розничной продажи алкогольной продукции.</t>
  </si>
  <si>
    <t>1.4.</t>
  </si>
  <si>
    <t>количество штатных единиц учреждения (указываются данные о количественном составе и квалификации сотрудников учреждения, на начало и на конец отчетного года. В случае изменения количества штатных единиц учреждения указываются причины, приведшие к их изменению на конец отчетного периода)</t>
  </si>
  <si>
    <t>2-й предшествующий год</t>
  </si>
  <si>
    <t>1-й предшествующий год</t>
  </si>
  <si>
    <t>отчетный год</t>
  </si>
  <si>
    <t>1.5.</t>
  </si>
  <si>
    <t>средняя заработная плата сотрудников учреждения</t>
  </si>
  <si>
    <t>1.6.</t>
  </si>
  <si>
    <t xml:space="preserve">среднегодовая численность работников </t>
  </si>
  <si>
    <t>II. Результат деятельности учреждения</t>
  </si>
  <si>
    <t>2.1.</t>
  </si>
  <si>
    <t>изменение (увеличение, уменьшение) балансовой (остаточной) стоимости нефинансовых активов относительно предыдущего отчетного года (%), в т.ч.</t>
  </si>
  <si>
    <t>2.1.1</t>
  </si>
  <si>
    <t>балансовая стоимость</t>
  </si>
  <si>
    <t>2.1.2</t>
  </si>
  <si>
    <t>остаточная стоимость</t>
  </si>
  <si>
    <t>2.4.</t>
  </si>
  <si>
    <t>суммы доходов, полученных учреждением от оказания платных услуг (выполнения работ), в т.ч.</t>
  </si>
  <si>
    <t>2.4.1</t>
  </si>
  <si>
    <t>поступления от оказания муниципальным учреждением услуг (выполнения работ), предоставление которых для физических и юридических лиц осуществляется на платной основе (по основному виду деятельности)</t>
  </si>
  <si>
    <t>2.4.2</t>
  </si>
  <si>
    <t>поступления от иной приносящей доход деятельности</t>
  </si>
  <si>
    <t>2.5.</t>
  </si>
  <si>
    <t>цены (тарифы) на платные услуги (работы), оказываемые потребителям (в динамике в течение отчетного периода), в т.ч.:</t>
  </si>
  <si>
    <t>единица измерения</t>
  </si>
  <si>
    <t>цена</t>
  </si>
  <si>
    <t>2.5.1.</t>
  </si>
  <si>
    <t>Проведение мероприятия «Кому за 50»</t>
  </si>
  <si>
    <t>билет</t>
  </si>
  <si>
    <t>2.5.2.</t>
  </si>
  <si>
    <t>Демонстрация кинофильмов</t>
  </si>
  <si>
    <t>Детский билет</t>
  </si>
  <si>
    <t>2.5.3.</t>
  </si>
  <si>
    <t>Студенческий билет</t>
  </si>
  <si>
    <t>2.5.4.</t>
  </si>
  <si>
    <t>Демонстрация фильмов</t>
  </si>
  <si>
    <t>Взрослый билет</t>
  </si>
  <si>
    <t>2.5.5.</t>
  </si>
  <si>
    <t>Спектакль</t>
  </si>
  <si>
    <t>2.5.6.</t>
  </si>
  <si>
    <t>2.5.7.</t>
  </si>
  <si>
    <t>Концерт для социальных категорий населения</t>
  </si>
  <si>
    <t>2.5.8.</t>
  </si>
  <si>
    <t>Мероприятия для людей с ограниченными возможностями</t>
  </si>
  <si>
    <t>Билет для всех возрастных категорий</t>
  </si>
  <si>
    <t>2.5.9</t>
  </si>
  <si>
    <t>Проведение мероприятия «Кому за 30»</t>
  </si>
  <si>
    <t>2.5.10</t>
  </si>
  <si>
    <t>Занятие в студии (вокала, танца, актерского мастерства, сцен. речь и т.д.)</t>
  </si>
  <si>
    <t>Одно занятие</t>
  </si>
  <si>
    <t>2.5.11</t>
  </si>
  <si>
    <t>Музыкальное оформление мероприятия</t>
  </si>
  <si>
    <t>в час</t>
  </si>
  <si>
    <t>2.5.12</t>
  </si>
  <si>
    <t>Услуги по ведению мероприятия</t>
  </si>
  <si>
    <t>2.5.13</t>
  </si>
  <si>
    <t>Концертное выступление творческого коллектива</t>
  </si>
  <si>
    <t>Один коллектив</t>
  </si>
  <si>
    <t>2000 - 4000</t>
  </si>
  <si>
    <t>2.5.14</t>
  </si>
  <si>
    <t>Подготовка сценария</t>
  </si>
  <si>
    <t>Один сценарий</t>
  </si>
  <si>
    <t>2.5.15</t>
  </si>
  <si>
    <t>Запись фонограммы</t>
  </si>
  <si>
    <t>Одна фонограмма</t>
  </si>
  <si>
    <t>2.5.16</t>
  </si>
  <si>
    <t>Услуги автотранспорта</t>
  </si>
  <si>
    <t>За один час</t>
  </si>
  <si>
    <t>2.5.17</t>
  </si>
  <si>
    <t>Услуги по организации мероприятия в зале</t>
  </si>
  <si>
    <t>2.5.18</t>
  </si>
  <si>
    <t>Услуги по организации мероприятия с использованием мультимедийного проектора</t>
  </si>
  <si>
    <t>2.5.19</t>
  </si>
  <si>
    <t>Концерт</t>
  </si>
  <si>
    <t>2.5.20</t>
  </si>
  <si>
    <t>Караоке</t>
  </si>
  <si>
    <t>2.6.</t>
  </si>
  <si>
    <t>общее количество потребителей, воспользовавшихся услугами (работами) учреждения (в том числе платными для потребителей), в т.ч.</t>
  </si>
  <si>
    <t>2.6.1</t>
  </si>
  <si>
    <t>организация предоставления услуг дополнительного образования детей</t>
  </si>
  <si>
    <t xml:space="preserve">нет </t>
  </si>
  <si>
    <t>нет</t>
  </si>
  <si>
    <t>2.7.</t>
  </si>
  <si>
    <t>количество жалоб потребителей и принятые по результатам их рассмотрения меры</t>
  </si>
  <si>
    <t>2.8.</t>
  </si>
  <si>
    <t>информация  о проверках деятельности учреждения, проведенных уполномоченными органами и организациями, с указанием  тем проверок, в т.ч.:</t>
  </si>
  <si>
    <t xml:space="preserve">Проверка проведена Управлением культуры АМО ГО "Сыктывкар", акт от 30.12.2011г. Тема: "Проверка использования субсидий за 2010год" </t>
  </si>
  <si>
    <t xml:space="preserve">Проверка проведена департаментом финансов АМО ГО "Сыктывкар", акт от 21.06.2012г. Тема: "Проверка использования бюджетных средств на проведение общегородских мероприятий 2009- 2011г.г." </t>
  </si>
  <si>
    <t>2.9.</t>
  </si>
  <si>
    <t>Показатели исполнения учреждением муниципального задания (характеристика причин отклонения от запланированных значений, утвержденных в муниципальном задании)</t>
  </si>
  <si>
    <t>2.9.1.</t>
  </si>
  <si>
    <t xml:space="preserve">Количество мероприятий </t>
  </si>
  <si>
    <t>2.9.2.</t>
  </si>
  <si>
    <t>Количество посетителей</t>
  </si>
  <si>
    <t>2.9.3.</t>
  </si>
  <si>
    <t>Количество клубных формирований</t>
  </si>
  <si>
    <t>Количество участников</t>
  </si>
  <si>
    <t>2.9.4.</t>
  </si>
  <si>
    <t>Количество общегородских мероприятий</t>
  </si>
  <si>
    <t>-</t>
  </si>
  <si>
    <t>Количество посетителей на  общегородских мероприятиях</t>
  </si>
  <si>
    <t>2.10.</t>
  </si>
  <si>
    <t>объем средств полученных на выполнение муниципального задания</t>
  </si>
  <si>
    <t>2.11.</t>
  </si>
  <si>
    <t>объем финансового обеспечения учреждения в рамках программ, утвержденных в установленном порядке, в т.ч.</t>
  </si>
  <si>
    <t>2.11.1</t>
  </si>
  <si>
    <t>иные субсидии ( 017 ДЦП "Энергосбережение и повышение энергетической эффективности)</t>
  </si>
  <si>
    <t>2.11.2</t>
  </si>
  <si>
    <t>иные субсидии ( 016 "ОГМ")</t>
  </si>
  <si>
    <t>2.11.3</t>
  </si>
  <si>
    <t>иные субсидии ( 015 "На осуществление ремонта и приобретения основных средств")</t>
  </si>
  <si>
    <t>2.11.4</t>
  </si>
  <si>
    <t>иные субсидии ( 017 ДЦП "Развитие отрасли "Культура")</t>
  </si>
  <si>
    <t>2.11.5</t>
  </si>
  <si>
    <t>иные субсидии ( 017 ДЦП "Молодежь города Сыктывкара")</t>
  </si>
  <si>
    <t>2.11.6</t>
  </si>
  <si>
    <t>иные субсидии ( 017 ДЦП "Пожарная безопасность объектов соцсферы и населенных пунктов МО ГО "Сыктывкар"")</t>
  </si>
  <si>
    <t>2.12.</t>
  </si>
  <si>
    <t>общие суммы прибыли автономного учреждения после налогообложения в отчетном периоде, образовавшейся в связи с оказанием автономным учреждением частично платных и полностью платных услуг (работ)</t>
  </si>
  <si>
    <t>2.13.</t>
  </si>
  <si>
    <t>суммы кассовых поступлений (с учетом возвратов) предусмотренных ПФХД</t>
  </si>
  <si>
    <t>2.14.</t>
  </si>
  <si>
    <t>суммы кассовых выплат (с учетом восстановленных кассовых выплат) , предусмотренных ПФХД</t>
  </si>
  <si>
    <t>III. Об использовании имущества, закрепленного за учреждением</t>
  </si>
  <si>
    <t>Ед. изм.</t>
  </si>
  <si>
    <t xml:space="preserve">2-й предшествующий год (на начало года, на конец года) </t>
  </si>
  <si>
    <t>1-й предшествующий год (на начало года, на конец года)</t>
  </si>
  <si>
    <t>отчетный год  (на начало года, на конец года)</t>
  </si>
  <si>
    <t>3.1.</t>
  </si>
  <si>
    <t>общая балансовая (остаточная) стоимость недвижимого имущества, находящегося у учреждения на праве оперативного управления, в том числе:</t>
  </si>
  <si>
    <t>руб.</t>
  </si>
  <si>
    <t>3.1.1.</t>
  </si>
  <si>
    <t>3.1.2</t>
  </si>
  <si>
    <t>3.4.</t>
  </si>
  <si>
    <t>общая балансовая (остаточная) стоимость движимого имущества, находящегося у учреждения на праве оперативного управления, в том числе:</t>
  </si>
  <si>
    <t>3.4.1.</t>
  </si>
  <si>
    <t>3.4.2.</t>
  </si>
  <si>
    <t>3.7.</t>
  </si>
  <si>
    <t>общая площадь объектов недвижимого имущества, находящегося у учреждения на праве оперативного управления</t>
  </si>
  <si>
    <t>кв.м.</t>
  </si>
  <si>
    <t>3.8.</t>
  </si>
  <si>
    <t>общая площадь объектов недвижимого имущества, находящегося у учреждения на праве оперативного управления, и переданного в аренду</t>
  </si>
  <si>
    <t>3.9.</t>
  </si>
  <si>
    <t>общая площадь объектов недвижимого имущества, находящегося у учреждения на праве оперативного управления, и переданного в безвозмездное пользование</t>
  </si>
  <si>
    <t>3.10.</t>
  </si>
  <si>
    <t>количество объектов недвижимого имущества, находящегося у учреждения на праве оперативного управления</t>
  </si>
  <si>
    <t>ед.</t>
  </si>
  <si>
    <t>3.11.</t>
  </si>
  <si>
    <t>объем средств, полученных в отчетном году от распоряжения в установленном порядке имуществом, находящимся у учреждения на праве оперативного управления</t>
  </si>
  <si>
    <t>Состав наблюдательного совета (с указанием должности и ФИО)</t>
  </si>
  <si>
    <t>Козлов Валерий Владимирович, Первый заместитель Главы АМО ГО «Сыктывкар»</t>
  </si>
  <si>
    <t>Кузнецова Галина Изосимовна, директор ГАУ РК «Центр народного творчества и повышения квалификации»</t>
  </si>
  <si>
    <t>Абдуллина Ольга Валентиновна, ведущий специалист отдела арендных отношений и приватизации жилья КУМИ АМО ГО «Сыктывкар»</t>
  </si>
  <si>
    <t>Сизых Галина Александровна, заместитель директора ГАУ  «Финно-угорский этнокультурный парк»</t>
  </si>
  <si>
    <t>Савтенко Елена Викторовна, директор ГБУ «Финно-угорский культурный центр Республики Коми»</t>
  </si>
  <si>
    <t>Гичева Александра Николаевна, главный бухгалтер МАУК ЦДК «Октябрь»</t>
  </si>
  <si>
    <t>Пономарева Галина Александровна, художественный руководитель МАУК ЦДК «Октябрь»</t>
  </si>
  <si>
    <r>
      <t xml:space="preserve">Руководитель муниципального    _____________  </t>
    </r>
    <r>
      <rPr>
        <u/>
        <sz val="11"/>
        <color indexed="8"/>
        <rFont val="Times New Roman"/>
        <family val="1"/>
        <charset val="204"/>
      </rPr>
      <t>И.О. Мирошниченко</t>
    </r>
  </si>
  <si>
    <t>Мирошниченко И.О.</t>
  </si>
  <si>
    <t>учреждения (подразделения)      (подпись)       (расшифровка подписи)</t>
  </si>
  <si>
    <t>(уполномоченное лицо)</t>
  </si>
  <si>
    <t>Заместитель руководителя       _____________ ____________________________</t>
  </si>
  <si>
    <t>муниципального учреждения       (подпись)       (расшифровка подписи)</t>
  </si>
  <si>
    <t>по финансовым вопросам</t>
  </si>
  <si>
    <t>Главный бухгалтер              _____________ А.Н. Гичева</t>
  </si>
  <si>
    <t>Гичева А.Н.</t>
  </si>
  <si>
    <t>Исполнитель                    _____________ ____________________________</t>
  </si>
  <si>
    <t xml:space="preserve">                                (подпись)       (расшифровка подписи)</t>
  </si>
  <si>
    <r>
      <t>тел.  (</t>
    </r>
    <r>
      <rPr>
        <u/>
        <sz val="11"/>
        <color indexed="8"/>
        <rFont val="Times New Roman"/>
        <family val="1"/>
        <charset val="204"/>
      </rPr>
      <t>812)44-08-43, 24-20,31</t>
    </r>
  </si>
  <si>
    <t>"___" __________ 2013 г.</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</si>
</sst>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2"/>
      <color theme="1"/>
      <name val="Calibri"/>
      <family val="2"/>
      <charset val="204"/>
      <scheme val="minor"/>
    </font>
    <font>
      <sz val="11"/>
      <color theme="1"/>
      <name val="Calibri"/>
      <family val="2"/>
      <charset val="204"/>
      <scheme val="minor"/>
    </font>
    <font>
      <sz val="12"/>
      <name val="Times New Roman"/>
      <family val="1"/>
      <charset val="204"/>
    </font>
    <font>
      <u/>
      <sz val="11"/>
      <color indexed="12"/>
      <name val="Calibri"/>
      <family val="2"/>
      <charset val="204"/>
    </font>
    <font>
      <sz val="12"/>
      <color indexed="12"/>
      <name val="Times New Roman"/>
      <family val="1"/>
      <charset val="204"/>
    </font>
    <font>
      <sz val="12"/>
      <color indexed="8"/>
      <name val="Times New Roman"/>
      <family val="1"/>
      <charset val="204"/>
    </font>
    <font>
      <sz val="11"/>
      <color indexed="8"/>
      <name val="Times New Roman"/>
      <family val="1"/>
      <charset val="1"/>
    </font>
    <font>
      <sz val="10"/>
      <color indexed="8"/>
      <name val="Times New Roman"/>
      <family val="1"/>
      <charset val="1"/>
    </font>
    <font>
      <sz val="10"/>
      <color indexed="8"/>
      <name val="Calibri"/>
      <family val="2"/>
      <charset val="204"/>
    </font>
    <font>
      <u/>
      <sz val="10"/>
      <color indexed="8"/>
      <name val="Times New Roman"/>
      <family val="1"/>
      <charset val="204"/>
    </font>
    <font>
      <sz val="12"/>
      <color indexed="8"/>
      <name val="Arial"/>
      <family val="2"/>
      <charset val="204"/>
    </font>
    <font>
      <b/>
      <sz val="12"/>
      <color indexed="62"/>
      <name val="Arial"/>
      <family val="2"/>
      <charset val="204"/>
    </font>
    <font>
      <b/>
      <u/>
      <sz val="12"/>
      <color indexed="62"/>
      <name val="Arial"/>
      <family val="2"/>
      <charset val="204"/>
    </font>
    <font>
      <u/>
      <sz val="12"/>
      <color indexed="8"/>
      <name val="Times New Roman"/>
      <family val="1"/>
      <charset val="204"/>
    </font>
    <font>
      <b/>
      <sz val="11"/>
      <color indexed="8"/>
      <name val="Arial"/>
      <family val="2"/>
      <charset val="204"/>
    </font>
    <font>
      <sz val="8"/>
      <color indexed="8"/>
      <name val="Times New Roman"/>
      <family val="1"/>
      <charset val="204"/>
    </font>
    <font>
      <sz val="9"/>
      <color indexed="8"/>
      <name val="Times New Roman"/>
      <family val="1"/>
      <charset val="204"/>
    </font>
    <font>
      <b/>
      <sz val="11"/>
      <color indexed="8"/>
      <name val="Times New Roman"/>
      <family val="1"/>
      <charset val="204"/>
    </font>
    <font>
      <b/>
      <sz val="13"/>
      <color indexed="8"/>
      <name val="Times New Roman"/>
      <family val="1"/>
      <charset val="204"/>
    </font>
    <font>
      <u/>
      <sz val="11"/>
      <color indexed="8"/>
      <name val="Times New Roman"/>
      <family val="1"/>
      <charset val="204"/>
    </font>
  </fonts>
  <fills count="3">
    <fill>
      <patternFill patternType="none"/>
    </fill>
    <fill>
      <patternFill patternType="gray125"/>
    </fill>
    <fill>
      <patternFill patternType="solid">
        <fgColor theme="0"/>
        <bgColor indexed="64"/>
      </patternFill>
    </fill>
  </fills>
  <borders count="4">
    <border>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3" fillId="0" borderId="0" applyNumberFormat="0" applyFill="0" applyBorder="0" applyAlignment="0" applyProtection="0"/>
  </cellStyleXfs>
  <cellXfs count="74">
    <xf numFmtId="0" fontId="0" fillId="0" borderId="0" xfId="0"/>
    <xf numFmtId="0" fontId="1" fillId="0" borderId="0" xfId="1"/>
    <xf numFmtId="0" fontId="2" fillId="0" borderId="0" xfId="1" applyFont="1" applyAlignment="1">
      <alignment horizontal="left"/>
    </xf>
    <xf numFmtId="0" fontId="2" fillId="0" borderId="0" xfId="1" applyFont="1" applyAlignment="1">
      <alignment horizontal="right"/>
    </xf>
    <xf numFmtId="0" fontId="4" fillId="0" borderId="0" xfId="2" applyNumberFormat="1" applyFont="1" applyFill="1" applyBorder="1" applyAlignment="1" applyProtection="1">
      <alignment horizontal="left"/>
    </xf>
    <xf numFmtId="0" fontId="4" fillId="0" borderId="0" xfId="2" applyNumberFormat="1" applyFont="1" applyFill="1" applyBorder="1" applyAlignment="1" applyProtection="1">
      <alignment horizontal="right"/>
    </xf>
    <xf numFmtId="0" fontId="1" fillId="0" borderId="0" xfId="1" applyBorder="1" applyAlignment="1">
      <alignment horizontal="left"/>
    </xf>
    <xf numFmtId="0" fontId="1" fillId="0" borderId="0" xfId="1" applyBorder="1" applyAlignment="1"/>
    <xf numFmtId="0" fontId="5" fillId="0" borderId="0" xfId="1" applyFont="1" applyAlignment="1">
      <alignment horizontal="right"/>
    </xf>
    <xf numFmtId="0" fontId="6" fillId="0" borderId="0" xfId="1" applyFont="1" applyAlignment="1">
      <alignment horizontal="left"/>
    </xf>
    <xf numFmtId="0" fontId="7" fillId="0" borderId="0" xfId="1" applyFont="1" applyBorder="1" applyAlignment="1"/>
    <xf numFmtId="0" fontId="7" fillId="0" borderId="0" xfId="1" applyFont="1"/>
    <xf numFmtId="0" fontId="7" fillId="0" borderId="0" xfId="1" applyFont="1" applyAlignment="1">
      <alignment horizontal="right"/>
    </xf>
    <xf numFmtId="0" fontId="8" fillId="0" borderId="0" xfId="1" applyFont="1" applyBorder="1" applyAlignment="1"/>
    <xf numFmtId="0" fontId="10" fillId="0" borderId="0" xfId="1" applyFont="1"/>
    <xf numFmtId="0" fontId="7" fillId="0" borderId="0" xfId="1" applyFont="1" applyBorder="1" applyAlignment="1">
      <alignment horizontal="left"/>
    </xf>
    <xf numFmtId="0" fontId="7" fillId="0" borderId="0" xfId="1" applyFont="1" applyAlignment="1">
      <alignment horizontal="left" wrapText="1"/>
    </xf>
    <xf numFmtId="0" fontId="11" fillId="0" borderId="0" xfId="1" applyFont="1" applyBorder="1" applyAlignment="1">
      <alignment horizontal="center" wrapText="1"/>
    </xf>
    <xf numFmtId="0" fontId="5" fillId="0" borderId="1" xfId="1" applyFont="1" applyBorder="1" applyAlignment="1">
      <alignment vertical="top" wrapText="1"/>
    </xf>
    <xf numFmtId="0" fontId="5" fillId="0" borderId="2" xfId="1" applyFont="1" applyBorder="1" applyAlignment="1">
      <alignment horizontal="center" vertical="center"/>
    </xf>
    <xf numFmtId="0" fontId="5" fillId="0" borderId="0" xfId="1" applyFont="1" applyAlignment="1">
      <alignment vertical="top"/>
    </xf>
    <xf numFmtId="0" fontId="5" fillId="0" borderId="0" xfId="1" applyFont="1" applyAlignment="1">
      <alignment horizontal="right" vertical="top"/>
    </xf>
    <xf numFmtId="0" fontId="1" fillId="0" borderId="0" xfId="1" applyAlignment="1">
      <alignment vertical="top"/>
    </xf>
    <xf numFmtId="0" fontId="6" fillId="0" borderId="2" xfId="1" applyFont="1" applyBorder="1" applyAlignment="1">
      <alignment horizontal="center" vertical="center"/>
    </xf>
    <xf numFmtId="1" fontId="6" fillId="0" borderId="2" xfId="1" applyNumberFormat="1" applyFont="1" applyBorder="1" applyAlignment="1">
      <alignment horizontal="center" vertical="center"/>
    </xf>
    <xf numFmtId="0" fontId="5" fillId="0" borderId="0" xfId="1" applyFont="1" applyBorder="1" applyAlignment="1">
      <alignment wrapText="1"/>
    </xf>
    <xf numFmtId="0" fontId="1" fillId="0" borderId="0" xfId="1" applyAlignment="1">
      <alignment wrapText="1"/>
    </xf>
    <xf numFmtId="0" fontId="5" fillId="0" borderId="0" xfId="1" applyFont="1" applyBorder="1" applyAlignment="1">
      <alignment horizontal="right"/>
    </xf>
    <xf numFmtId="0" fontId="14" fillId="0" borderId="3" xfId="1" applyFont="1" applyBorder="1" applyAlignment="1">
      <alignment horizontal="center" wrapText="1"/>
    </xf>
    <xf numFmtId="0" fontId="6" fillId="0" borderId="3" xfId="1" applyFont="1" applyBorder="1" applyAlignment="1">
      <alignment wrapText="1"/>
    </xf>
    <xf numFmtId="0" fontId="6" fillId="0" borderId="3" xfId="1" applyFont="1" applyBorder="1" applyAlignment="1">
      <alignment horizontal="center" wrapText="1"/>
    </xf>
    <xf numFmtId="0" fontId="6" fillId="0" borderId="3" xfId="1" applyFont="1" applyBorder="1" applyAlignment="1">
      <alignment horizontal="center" wrapText="1"/>
    </xf>
    <xf numFmtId="49" fontId="6" fillId="0" borderId="3" xfId="1" applyNumberFormat="1" applyFont="1" applyBorder="1" applyAlignment="1">
      <alignment horizontal="left" wrapText="1"/>
    </xf>
    <xf numFmtId="0" fontId="6" fillId="0" borderId="3" xfId="1" applyFont="1" applyBorder="1" applyAlignment="1">
      <alignment horizontal="center" vertical="center" wrapText="1"/>
    </xf>
    <xf numFmtId="0" fontId="15" fillId="0" borderId="3" xfId="1" applyFont="1" applyBorder="1" applyAlignment="1">
      <alignment horizontal="justify" wrapText="1"/>
    </xf>
    <xf numFmtId="0" fontId="6" fillId="0" borderId="3" xfId="1" applyFont="1" applyBorder="1" applyAlignment="1">
      <alignment horizontal="justify" wrapText="1"/>
    </xf>
    <xf numFmtId="0" fontId="16" fillId="0" borderId="3" xfId="1" applyFont="1" applyBorder="1" applyAlignment="1">
      <alignment horizontal="center" vertical="center" wrapText="1"/>
    </xf>
    <xf numFmtId="0" fontId="16" fillId="0" borderId="3" xfId="1" applyFont="1" applyBorder="1" applyAlignment="1">
      <alignment horizontal="center" vertical="center" wrapText="1"/>
    </xf>
    <xf numFmtId="2" fontId="6" fillId="0" borderId="3" xfId="1" applyNumberFormat="1" applyFont="1" applyBorder="1" applyAlignment="1">
      <alignment horizontal="center" wrapText="1"/>
    </xf>
    <xf numFmtId="1" fontId="6" fillId="0" borderId="3" xfId="1" applyNumberFormat="1" applyFont="1" applyBorder="1" applyAlignment="1">
      <alignment horizontal="center" wrapText="1"/>
    </xf>
    <xf numFmtId="1" fontId="6" fillId="0" borderId="3" xfId="1" applyNumberFormat="1" applyFont="1" applyBorder="1" applyAlignment="1">
      <alignment horizontal="center" wrapText="1"/>
    </xf>
    <xf numFmtId="0" fontId="17" fillId="0" borderId="3" xfId="1" applyFont="1" applyBorder="1" applyAlignment="1">
      <alignment horizontal="center" wrapText="1"/>
    </xf>
    <xf numFmtId="4" fontId="6" fillId="0" borderId="3" xfId="1" applyNumberFormat="1" applyFont="1" applyBorder="1" applyAlignment="1">
      <alignment horizontal="center" vertical="center" wrapText="1"/>
    </xf>
    <xf numFmtId="4" fontId="6" fillId="0" borderId="3" xfId="1" applyNumberFormat="1" applyFont="1" applyBorder="1" applyAlignment="1">
      <alignment horizontal="center" vertical="center" wrapText="1"/>
    </xf>
    <xf numFmtId="9" fontId="6" fillId="0" borderId="3" xfId="1" applyNumberFormat="1" applyFont="1" applyBorder="1" applyAlignment="1">
      <alignment horizontal="center" vertical="center" wrapText="1"/>
    </xf>
    <xf numFmtId="49" fontId="6" fillId="0" borderId="3" xfId="1" applyNumberFormat="1" applyFont="1" applyBorder="1" applyAlignment="1">
      <alignment horizontal="center" wrapText="1"/>
    </xf>
    <xf numFmtId="4" fontId="6" fillId="0" borderId="3" xfId="1" applyNumberFormat="1" applyFont="1" applyBorder="1" applyAlignment="1">
      <alignment vertical="center" wrapText="1"/>
    </xf>
    <xf numFmtId="0" fontId="17" fillId="0" borderId="3" xfId="1" applyFont="1" applyBorder="1" applyAlignment="1">
      <alignment horizontal="center" wrapText="1"/>
    </xf>
    <xf numFmtId="0" fontId="17" fillId="0" borderId="3" xfId="1" applyFont="1" applyBorder="1" applyAlignment="1">
      <alignment horizontal="center" vertical="center" wrapText="1"/>
    </xf>
    <xf numFmtId="4" fontId="17" fillId="0" borderId="3" xfId="1" applyNumberFormat="1" applyFont="1" applyBorder="1" applyAlignment="1">
      <alignment horizontal="center" vertical="center" wrapText="1"/>
    </xf>
    <xf numFmtId="0" fontId="5" fillId="0" borderId="3" xfId="1" applyFont="1" applyBorder="1" applyAlignment="1">
      <alignment horizontal="left" vertical="top" wrapText="1"/>
    </xf>
    <xf numFmtId="0" fontId="5" fillId="0" borderId="3" xfId="1" applyFont="1" applyBorder="1" applyAlignment="1">
      <alignment horizontal="center" vertical="top" wrapText="1"/>
    </xf>
    <xf numFmtId="0" fontId="5" fillId="0" borderId="3" xfId="1" applyFont="1" applyBorder="1" applyAlignment="1">
      <alignment horizontal="center" vertical="center" wrapText="1"/>
    </xf>
    <xf numFmtId="0" fontId="18" fillId="0" borderId="3" xfId="1" applyFont="1" applyBorder="1" applyAlignment="1">
      <alignment horizontal="center" wrapText="1"/>
    </xf>
    <xf numFmtId="0" fontId="6" fillId="0" borderId="3" xfId="1" applyFont="1" applyBorder="1" applyAlignment="1">
      <alignment horizontal="center" vertical="top" wrapText="1"/>
    </xf>
    <xf numFmtId="3" fontId="6" fillId="2" borderId="3" xfId="1" applyNumberFormat="1" applyFont="1" applyFill="1" applyBorder="1" applyAlignment="1">
      <alignment horizontal="center" vertical="center" wrapText="1"/>
    </xf>
    <xf numFmtId="4" fontId="6" fillId="2" borderId="3" xfId="1" applyNumberFormat="1" applyFont="1" applyFill="1" applyBorder="1" applyAlignment="1">
      <alignment horizontal="center" vertical="center" wrapText="1"/>
    </xf>
    <xf numFmtId="4" fontId="15" fillId="0" borderId="3" xfId="1" applyNumberFormat="1" applyFont="1" applyBorder="1" applyAlignment="1">
      <alignment horizontal="center" vertical="center" wrapText="1"/>
    </xf>
    <xf numFmtId="3" fontId="6" fillId="2" borderId="3" xfId="1" applyNumberFormat="1" applyFont="1" applyFill="1" applyBorder="1" applyAlignment="1">
      <alignment horizontal="center" vertical="center" wrapText="1"/>
    </xf>
    <xf numFmtId="2" fontId="6" fillId="2" borderId="3" xfId="1" applyNumberFormat="1" applyFont="1" applyFill="1" applyBorder="1" applyAlignment="1">
      <alignment horizontal="center" vertical="center" wrapText="1"/>
    </xf>
    <xf numFmtId="2" fontId="1" fillId="2" borderId="3" xfId="1" applyNumberFormat="1" applyFont="1" applyFill="1" applyBorder="1" applyAlignment="1">
      <alignment horizontal="center" vertical="center"/>
    </xf>
    <xf numFmtId="2" fontId="1" fillId="2" borderId="3" xfId="1" applyNumberFormat="1" applyFill="1" applyBorder="1" applyAlignment="1">
      <alignment horizontal="center" vertical="center" wrapText="1"/>
    </xf>
    <xf numFmtId="4" fontId="1" fillId="0" borderId="0" xfId="1" applyNumberFormat="1"/>
    <xf numFmtId="4" fontId="6" fillId="0" borderId="3" xfId="1" applyNumberFormat="1" applyFont="1" applyFill="1" applyBorder="1" applyAlignment="1">
      <alignment horizontal="center" vertical="center" wrapText="1"/>
    </xf>
    <xf numFmtId="4" fontId="6" fillId="0" borderId="3" xfId="1" applyNumberFormat="1" applyFont="1" applyFill="1" applyBorder="1" applyAlignment="1">
      <alignment horizontal="center" vertical="center"/>
    </xf>
    <xf numFmtId="49" fontId="6" fillId="0" borderId="0" xfId="1" applyNumberFormat="1" applyFont="1" applyBorder="1" applyAlignment="1">
      <alignment horizontal="left" wrapText="1"/>
    </xf>
    <xf numFmtId="49" fontId="6" fillId="0" borderId="0" xfId="1" applyNumberFormat="1" applyFont="1" applyBorder="1" applyAlignment="1">
      <alignment horizontal="left" wrapText="1"/>
    </xf>
    <xf numFmtId="0" fontId="6" fillId="0" borderId="0" xfId="1" applyFont="1" applyBorder="1" applyAlignment="1">
      <alignment horizontal="justify" wrapText="1"/>
    </xf>
    <xf numFmtId="0" fontId="1" fillId="0" borderId="0" xfId="1" applyAlignment="1">
      <alignment wrapText="1"/>
    </xf>
    <xf numFmtId="14" fontId="1" fillId="0" borderId="0" xfId="1" applyNumberFormat="1"/>
    <xf numFmtId="0" fontId="6" fillId="0" borderId="0" xfId="1" applyFont="1" applyAlignment="1">
      <alignment horizontal="justify"/>
    </xf>
    <xf numFmtId="0" fontId="1" fillId="0" borderId="0" xfId="1" applyAlignment="1"/>
    <xf numFmtId="0" fontId="6" fillId="0" borderId="0" xfId="1" applyFont="1" applyAlignment="1">
      <alignment horizontal="justify"/>
    </xf>
    <xf numFmtId="0" fontId="6" fillId="0" borderId="0" xfId="1" applyFont="1"/>
  </cellXfs>
  <cellStyles count="3">
    <cellStyle name="Гиперссылка" xfId="2" builtinId="8"/>
    <cellStyle name="Обычный" xfId="0" builtinId="0"/>
    <cellStyle name="Обычный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3"/>
  <sheetViews>
    <sheetView tabSelected="1" topLeftCell="A96" workbookViewId="0">
      <selection activeCell="E131" sqref="E131"/>
    </sheetView>
  </sheetViews>
  <sheetFormatPr baseColWidth="10" defaultColWidth="8.83203125" defaultRowHeight="14" x14ac:dyDescent="0"/>
  <cols>
    <col min="1" max="1" width="8.33203125" style="1" customWidth="1"/>
    <col min="2" max="2" width="52.5" style="1" customWidth="1"/>
    <col min="3" max="3" width="8" style="1" hidden="1" customWidth="1"/>
    <col min="4" max="4" width="13.83203125" style="1" customWidth="1"/>
    <col min="5" max="5" width="15" style="1" customWidth="1"/>
    <col min="6" max="6" width="24.33203125" style="1" customWidth="1"/>
    <col min="7" max="7" width="11.5" style="1" bestFit="1" customWidth="1"/>
    <col min="8" max="253" width="8.83203125" style="1"/>
    <col min="254" max="254" width="8.33203125" style="1" customWidth="1"/>
    <col min="255" max="255" width="52.5" style="1" customWidth="1"/>
    <col min="256" max="256" width="0" style="1" hidden="1" customWidth="1"/>
    <col min="257" max="257" width="13.83203125" style="1" customWidth="1"/>
    <col min="258" max="258" width="15" style="1" customWidth="1"/>
    <col min="259" max="259" width="24.33203125" style="1" customWidth="1"/>
    <col min="260" max="260" width="11.5" style="1" bestFit="1" customWidth="1"/>
    <col min="261" max="509" width="8.83203125" style="1"/>
    <col min="510" max="510" width="8.33203125" style="1" customWidth="1"/>
    <col min="511" max="511" width="52.5" style="1" customWidth="1"/>
    <col min="512" max="512" width="0" style="1" hidden="1" customWidth="1"/>
    <col min="513" max="513" width="13.83203125" style="1" customWidth="1"/>
    <col min="514" max="514" width="15" style="1" customWidth="1"/>
    <col min="515" max="515" width="24.33203125" style="1" customWidth="1"/>
    <col min="516" max="516" width="11.5" style="1" bestFit="1" customWidth="1"/>
    <col min="517" max="765" width="8.83203125" style="1"/>
    <col min="766" max="766" width="8.33203125" style="1" customWidth="1"/>
    <col min="767" max="767" width="52.5" style="1" customWidth="1"/>
    <col min="768" max="768" width="0" style="1" hidden="1" customWidth="1"/>
    <col min="769" max="769" width="13.83203125" style="1" customWidth="1"/>
    <col min="770" max="770" width="15" style="1" customWidth="1"/>
    <col min="771" max="771" width="24.33203125" style="1" customWidth="1"/>
    <col min="772" max="772" width="11.5" style="1" bestFit="1" customWidth="1"/>
    <col min="773" max="1021" width="8.83203125" style="1"/>
    <col min="1022" max="1022" width="8.33203125" style="1" customWidth="1"/>
    <col min="1023" max="1023" width="52.5" style="1" customWidth="1"/>
    <col min="1024" max="1024" width="0" style="1" hidden="1" customWidth="1"/>
    <col min="1025" max="1025" width="13.83203125" style="1" customWidth="1"/>
    <col min="1026" max="1026" width="15" style="1" customWidth="1"/>
    <col min="1027" max="1027" width="24.33203125" style="1" customWidth="1"/>
    <col min="1028" max="1028" width="11.5" style="1" bestFit="1" customWidth="1"/>
    <col min="1029" max="1277" width="8.83203125" style="1"/>
    <col min="1278" max="1278" width="8.33203125" style="1" customWidth="1"/>
    <col min="1279" max="1279" width="52.5" style="1" customWidth="1"/>
    <col min="1280" max="1280" width="0" style="1" hidden="1" customWidth="1"/>
    <col min="1281" max="1281" width="13.83203125" style="1" customWidth="1"/>
    <col min="1282" max="1282" width="15" style="1" customWidth="1"/>
    <col min="1283" max="1283" width="24.33203125" style="1" customWidth="1"/>
    <col min="1284" max="1284" width="11.5" style="1" bestFit="1" customWidth="1"/>
    <col min="1285" max="1533" width="8.83203125" style="1"/>
    <col min="1534" max="1534" width="8.33203125" style="1" customWidth="1"/>
    <col min="1535" max="1535" width="52.5" style="1" customWidth="1"/>
    <col min="1536" max="1536" width="0" style="1" hidden="1" customWidth="1"/>
    <col min="1537" max="1537" width="13.83203125" style="1" customWidth="1"/>
    <col min="1538" max="1538" width="15" style="1" customWidth="1"/>
    <col min="1539" max="1539" width="24.33203125" style="1" customWidth="1"/>
    <col min="1540" max="1540" width="11.5" style="1" bestFit="1" customWidth="1"/>
    <col min="1541" max="1789" width="8.83203125" style="1"/>
    <col min="1790" max="1790" width="8.33203125" style="1" customWidth="1"/>
    <col min="1791" max="1791" width="52.5" style="1" customWidth="1"/>
    <col min="1792" max="1792" width="0" style="1" hidden="1" customWidth="1"/>
    <col min="1793" max="1793" width="13.83203125" style="1" customWidth="1"/>
    <col min="1794" max="1794" width="15" style="1" customWidth="1"/>
    <col min="1795" max="1795" width="24.33203125" style="1" customWidth="1"/>
    <col min="1796" max="1796" width="11.5" style="1" bestFit="1" customWidth="1"/>
    <col min="1797" max="2045" width="8.83203125" style="1"/>
    <col min="2046" max="2046" width="8.33203125" style="1" customWidth="1"/>
    <col min="2047" max="2047" width="52.5" style="1" customWidth="1"/>
    <col min="2048" max="2048" width="0" style="1" hidden="1" customWidth="1"/>
    <col min="2049" max="2049" width="13.83203125" style="1" customWidth="1"/>
    <col min="2050" max="2050" width="15" style="1" customWidth="1"/>
    <col min="2051" max="2051" width="24.33203125" style="1" customWidth="1"/>
    <col min="2052" max="2052" width="11.5" style="1" bestFit="1" customWidth="1"/>
    <col min="2053" max="2301" width="8.83203125" style="1"/>
    <col min="2302" max="2302" width="8.33203125" style="1" customWidth="1"/>
    <col min="2303" max="2303" width="52.5" style="1" customWidth="1"/>
    <col min="2304" max="2304" width="0" style="1" hidden="1" customWidth="1"/>
    <col min="2305" max="2305" width="13.83203125" style="1" customWidth="1"/>
    <col min="2306" max="2306" width="15" style="1" customWidth="1"/>
    <col min="2307" max="2307" width="24.33203125" style="1" customWidth="1"/>
    <col min="2308" max="2308" width="11.5" style="1" bestFit="1" customWidth="1"/>
    <col min="2309" max="2557" width="8.83203125" style="1"/>
    <col min="2558" max="2558" width="8.33203125" style="1" customWidth="1"/>
    <col min="2559" max="2559" width="52.5" style="1" customWidth="1"/>
    <col min="2560" max="2560" width="0" style="1" hidden="1" customWidth="1"/>
    <col min="2561" max="2561" width="13.83203125" style="1" customWidth="1"/>
    <col min="2562" max="2562" width="15" style="1" customWidth="1"/>
    <col min="2563" max="2563" width="24.33203125" style="1" customWidth="1"/>
    <col min="2564" max="2564" width="11.5" style="1" bestFit="1" customWidth="1"/>
    <col min="2565" max="2813" width="8.83203125" style="1"/>
    <col min="2814" max="2814" width="8.33203125" style="1" customWidth="1"/>
    <col min="2815" max="2815" width="52.5" style="1" customWidth="1"/>
    <col min="2816" max="2816" width="0" style="1" hidden="1" customWidth="1"/>
    <col min="2817" max="2817" width="13.83203125" style="1" customWidth="1"/>
    <col min="2818" max="2818" width="15" style="1" customWidth="1"/>
    <col min="2819" max="2819" width="24.33203125" style="1" customWidth="1"/>
    <col min="2820" max="2820" width="11.5" style="1" bestFit="1" customWidth="1"/>
    <col min="2821" max="3069" width="8.83203125" style="1"/>
    <col min="3070" max="3070" width="8.33203125" style="1" customWidth="1"/>
    <col min="3071" max="3071" width="52.5" style="1" customWidth="1"/>
    <col min="3072" max="3072" width="0" style="1" hidden="1" customWidth="1"/>
    <col min="3073" max="3073" width="13.83203125" style="1" customWidth="1"/>
    <col min="3074" max="3074" width="15" style="1" customWidth="1"/>
    <col min="3075" max="3075" width="24.33203125" style="1" customWidth="1"/>
    <col min="3076" max="3076" width="11.5" style="1" bestFit="1" customWidth="1"/>
    <col min="3077" max="3325" width="8.83203125" style="1"/>
    <col min="3326" max="3326" width="8.33203125" style="1" customWidth="1"/>
    <col min="3327" max="3327" width="52.5" style="1" customWidth="1"/>
    <col min="3328" max="3328" width="0" style="1" hidden="1" customWidth="1"/>
    <col min="3329" max="3329" width="13.83203125" style="1" customWidth="1"/>
    <col min="3330" max="3330" width="15" style="1" customWidth="1"/>
    <col min="3331" max="3331" width="24.33203125" style="1" customWidth="1"/>
    <col min="3332" max="3332" width="11.5" style="1" bestFit="1" customWidth="1"/>
    <col min="3333" max="3581" width="8.83203125" style="1"/>
    <col min="3582" max="3582" width="8.33203125" style="1" customWidth="1"/>
    <col min="3583" max="3583" width="52.5" style="1" customWidth="1"/>
    <col min="3584" max="3584" width="0" style="1" hidden="1" customWidth="1"/>
    <col min="3585" max="3585" width="13.83203125" style="1" customWidth="1"/>
    <col min="3586" max="3586" width="15" style="1" customWidth="1"/>
    <col min="3587" max="3587" width="24.33203125" style="1" customWidth="1"/>
    <col min="3588" max="3588" width="11.5" style="1" bestFit="1" customWidth="1"/>
    <col min="3589" max="3837" width="8.83203125" style="1"/>
    <col min="3838" max="3838" width="8.33203125" style="1" customWidth="1"/>
    <col min="3839" max="3839" width="52.5" style="1" customWidth="1"/>
    <col min="3840" max="3840" width="0" style="1" hidden="1" customWidth="1"/>
    <col min="3841" max="3841" width="13.83203125" style="1" customWidth="1"/>
    <col min="3842" max="3842" width="15" style="1" customWidth="1"/>
    <col min="3843" max="3843" width="24.33203125" style="1" customWidth="1"/>
    <col min="3844" max="3844" width="11.5" style="1" bestFit="1" customWidth="1"/>
    <col min="3845" max="4093" width="8.83203125" style="1"/>
    <col min="4094" max="4094" width="8.33203125" style="1" customWidth="1"/>
    <col min="4095" max="4095" width="52.5" style="1" customWidth="1"/>
    <col min="4096" max="4096" width="0" style="1" hidden="1" customWidth="1"/>
    <col min="4097" max="4097" width="13.83203125" style="1" customWidth="1"/>
    <col min="4098" max="4098" width="15" style="1" customWidth="1"/>
    <col min="4099" max="4099" width="24.33203125" style="1" customWidth="1"/>
    <col min="4100" max="4100" width="11.5" style="1" bestFit="1" customWidth="1"/>
    <col min="4101" max="4349" width="8.83203125" style="1"/>
    <col min="4350" max="4350" width="8.33203125" style="1" customWidth="1"/>
    <col min="4351" max="4351" width="52.5" style="1" customWidth="1"/>
    <col min="4352" max="4352" width="0" style="1" hidden="1" customWidth="1"/>
    <col min="4353" max="4353" width="13.83203125" style="1" customWidth="1"/>
    <col min="4354" max="4354" width="15" style="1" customWidth="1"/>
    <col min="4355" max="4355" width="24.33203125" style="1" customWidth="1"/>
    <col min="4356" max="4356" width="11.5" style="1" bestFit="1" customWidth="1"/>
    <col min="4357" max="4605" width="8.83203125" style="1"/>
    <col min="4606" max="4606" width="8.33203125" style="1" customWidth="1"/>
    <col min="4607" max="4607" width="52.5" style="1" customWidth="1"/>
    <col min="4608" max="4608" width="0" style="1" hidden="1" customWidth="1"/>
    <col min="4609" max="4609" width="13.83203125" style="1" customWidth="1"/>
    <col min="4610" max="4610" width="15" style="1" customWidth="1"/>
    <col min="4611" max="4611" width="24.33203125" style="1" customWidth="1"/>
    <col min="4612" max="4612" width="11.5" style="1" bestFit="1" customWidth="1"/>
    <col min="4613" max="4861" width="8.83203125" style="1"/>
    <col min="4862" max="4862" width="8.33203125" style="1" customWidth="1"/>
    <col min="4863" max="4863" width="52.5" style="1" customWidth="1"/>
    <col min="4864" max="4864" width="0" style="1" hidden="1" customWidth="1"/>
    <col min="4865" max="4865" width="13.83203125" style="1" customWidth="1"/>
    <col min="4866" max="4866" width="15" style="1" customWidth="1"/>
    <col min="4867" max="4867" width="24.33203125" style="1" customWidth="1"/>
    <col min="4868" max="4868" width="11.5" style="1" bestFit="1" customWidth="1"/>
    <col min="4869" max="5117" width="8.83203125" style="1"/>
    <col min="5118" max="5118" width="8.33203125" style="1" customWidth="1"/>
    <col min="5119" max="5119" width="52.5" style="1" customWidth="1"/>
    <col min="5120" max="5120" width="0" style="1" hidden="1" customWidth="1"/>
    <col min="5121" max="5121" width="13.83203125" style="1" customWidth="1"/>
    <col min="5122" max="5122" width="15" style="1" customWidth="1"/>
    <col min="5123" max="5123" width="24.33203125" style="1" customWidth="1"/>
    <col min="5124" max="5124" width="11.5" style="1" bestFit="1" customWidth="1"/>
    <col min="5125" max="5373" width="8.83203125" style="1"/>
    <col min="5374" max="5374" width="8.33203125" style="1" customWidth="1"/>
    <col min="5375" max="5375" width="52.5" style="1" customWidth="1"/>
    <col min="5376" max="5376" width="0" style="1" hidden="1" customWidth="1"/>
    <col min="5377" max="5377" width="13.83203125" style="1" customWidth="1"/>
    <col min="5378" max="5378" width="15" style="1" customWidth="1"/>
    <col min="5379" max="5379" width="24.33203125" style="1" customWidth="1"/>
    <col min="5380" max="5380" width="11.5" style="1" bestFit="1" customWidth="1"/>
    <col min="5381" max="5629" width="8.83203125" style="1"/>
    <col min="5630" max="5630" width="8.33203125" style="1" customWidth="1"/>
    <col min="5631" max="5631" width="52.5" style="1" customWidth="1"/>
    <col min="5632" max="5632" width="0" style="1" hidden="1" customWidth="1"/>
    <col min="5633" max="5633" width="13.83203125" style="1" customWidth="1"/>
    <col min="5634" max="5634" width="15" style="1" customWidth="1"/>
    <col min="5635" max="5635" width="24.33203125" style="1" customWidth="1"/>
    <col min="5636" max="5636" width="11.5" style="1" bestFit="1" customWidth="1"/>
    <col min="5637" max="5885" width="8.83203125" style="1"/>
    <col min="5886" max="5886" width="8.33203125" style="1" customWidth="1"/>
    <col min="5887" max="5887" width="52.5" style="1" customWidth="1"/>
    <col min="5888" max="5888" width="0" style="1" hidden="1" customWidth="1"/>
    <col min="5889" max="5889" width="13.83203125" style="1" customWidth="1"/>
    <col min="5890" max="5890" width="15" style="1" customWidth="1"/>
    <col min="5891" max="5891" width="24.33203125" style="1" customWidth="1"/>
    <col min="5892" max="5892" width="11.5" style="1" bestFit="1" customWidth="1"/>
    <col min="5893" max="6141" width="8.83203125" style="1"/>
    <col min="6142" max="6142" width="8.33203125" style="1" customWidth="1"/>
    <col min="6143" max="6143" width="52.5" style="1" customWidth="1"/>
    <col min="6144" max="6144" width="0" style="1" hidden="1" customWidth="1"/>
    <col min="6145" max="6145" width="13.83203125" style="1" customWidth="1"/>
    <col min="6146" max="6146" width="15" style="1" customWidth="1"/>
    <col min="6147" max="6147" width="24.33203125" style="1" customWidth="1"/>
    <col min="6148" max="6148" width="11.5" style="1" bestFit="1" customWidth="1"/>
    <col min="6149" max="6397" width="8.83203125" style="1"/>
    <col min="6398" max="6398" width="8.33203125" style="1" customWidth="1"/>
    <col min="6399" max="6399" width="52.5" style="1" customWidth="1"/>
    <col min="6400" max="6400" width="0" style="1" hidden="1" customWidth="1"/>
    <col min="6401" max="6401" width="13.83203125" style="1" customWidth="1"/>
    <col min="6402" max="6402" width="15" style="1" customWidth="1"/>
    <col min="6403" max="6403" width="24.33203125" style="1" customWidth="1"/>
    <col min="6404" max="6404" width="11.5" style="1" bestFit="1" customWidth="1"/>
    <col min="6405" max="6653" width="8.83203125" style="1"/>
    <col min="6654" max="6654" width="8.33203125" style="1" customWidth="1"/>
    <col min="6655" max="6655" width="52.5" style="1" customWidth="1"/>
    <col min="6656" max="6656" width="0" style="1" hidden="1" customWidth="1"/>
    <col min="6657" max="6657" width="13.83203125" style="1" customWidth="1"/>
    <col min="6658" max="6658" width="15" style="1" customWidth="1"/>
    <col min="6659" max="6659" width="24.33203125" style="1" customWidth="1"/>
    <col min="6660" max="6660" width="11.5" style="1" bestFit="1" customWidth="1"/>
    <col min="6661" max="6909" width="8.83203125" style="1"/>
    <col min="6910" max="6910" width="8.33203125" style="1" customWidth="1"/>
    <col min="6911" max="6911" width="52.5" style="1" customWidth="1"/>
    <col min="6912" max="6912" width="0" style="1" hidden="1" customWidth="1"/>
    <col min="6913" max="6913" width="13.83203125" style="1" customWidth="1"/>
    <col min="6914" max="6914" width="15" style="1" customWidth="1"/>
    <col min="6915" max="6915" width="24.33203125" style="1" customWidth="1"/>
    <col min="6916" max="6916" width="11.5" style="1" bestFit="1" customWidth="1"/>
    <col min="6917" max="7165" width="8.83203125" style="1"/>
    <col min="7166" max="7166" width="8.33203125" style="1" customWidth="1"/>
    <col min="7167" max="7167" width="52.5" style="1" customWidth="1"/>
    <col min="7168" max="7168" width="0" style="1" hidden="1" customWidth="1"/>
    <col min="7169" max="7169" width="13.83203125" style="1" customWidth="1"/>
    <col min="7170" max="7170" width="15" style="1" customWidth="1"/>
    <col min="7171" max="7171" width="24.33203125" style="1" customWidth="1"/>
    <col min="7172" max="7172" width="11.5" style="1" bestFit="1" customWidth="1"/>
    <col min="7173" max="7421" width="8.83203125" style="1"/>
    <col min="7422" max="7422" width="8.33203125" style="1" customWidth="1"/>
    <col min="7423" max="7423" width="52.5" style="1" customWidth="1"/>
    <col min="7424" max="7424" width="0" style="1" hidden="1" customWidth="1"/>
    <col min="7425" max="7425" width="13.83203125" style="1" customWidth="1"/>
    <col min="7426" max="7426" width="15" style="1" customWidth="1"/>
    <col min="7427" max="7427" width="24.33203125" style="1" customWidth="1"/>
    <col min="7428" max="7428" width="11.5" style="1" bestFit="1" customWidth="1"/>
    <col min="7429" max="7677" width="8.83203125" style="1"/>
    <col min="7678" max="7678" width="8.33203125" style="1" customWidth="1"/>
    <col min="7679" max="7679" width="52.5" style="1" customWidth="1"/>
    <col min="7680" max="7680" width="0" style="1" hidden="1" customWidth="1"/>
    <col min="7681" max="7681" width="13.83203125" style="1" customWidth="1"/>
    <col min="7682" max="7682" width="15" style="1" customWidth="1"/>
    <col min="7683" max="7683" width="24.33203125" style="1" customWidth="1"/>
    <col min="7684" max="7684" width="11.5" style="1" bestFit="1" customWidth="1"/>
    <col min="7685" max="7933" width="8.83203125" style="1"/>
    <col min="7934" max="7934" width="8.33203125" style="1" customWidth="1"/>
    <col min="7935" max="7935" width="52.5" style="1" customWidth="1"/>
    <col min="7936" max="7936" width="0" style="1" hidden="1" customWidth="1"/>
    <col min="7937" max="7937" width="13.83203125" style="1" customWidth="1"/>
    <col min="7938" max="7938" width="15" style="1" customWidth="1"/>
    <col min="7939" max="7939" width="24.33203125" style="1" customWidth="1"/>
    <col min="7940" max="7940" width="11.5" style="1" bestFit="1" customWidth="1"/>
    <col min="7941" max="8189" width="8.83203125" style="1"/>
    <col min="8190" max="8190" width="8.33203125" style="1" customWidth="1"/>
    <col min="8191" max="8191" width="52.5" style="1" customWidth="1"/>
    <col min="8192" max="8192" width="0" style="1" hidden="1" customWidth="1"/>
    <col min="8193" max="8193" width="13.83203125" style="1" customWidth="1"/>
    <col min="8194" max="8194" width="15" style="1" customWidth="1"/>
    <col min="8195" max="8195" width="24.33203125" style="1" customWidth="1"/>
    <col min="8196" max="8196" width="11.5" style="1" bestFit="1" customWidth="1"/>
    <col min="8197" max="8445" width="8.83203125" style="1"/>
    <col min="8446" max="8446" width="8.33203125" style="1" customWidth="1"/>
    <col min="8447" max="8447" width="52.5" style="1" customWidth="1"/>
    <col min="8448" max="8448" width="0" style="1" hidden="1" customWidth="1"/>
    <col min="8449" max="8449" width="13.83203125" style="1" customWidth="1"/>
    <col min="8450" max="8450" width="15" style="1" customWidth="1"/>
    <col min="8451" max="8451" width="24.33203125" style="1" customWidth="1"/>
    <col min="8452" max="8452" width="11.5" style="1" bestFit="1" customWidth="1"/>
    <col min="8453" max="8701" width="8.83203125" style="1"/>
    <col min="8702" max="8702" width="8.33203125" style="1" customWidth="1"/>
    <col min="8703" max="8703" width="52.5" style="1" customWidth="1"/>
    <col min="8704" max="8704" width="0" style="1" hidden="1" customWidth="1"/>
    <col min="8705" max="8705" width="13.83203125" style="1" customWidth="1"/>
    <col min="8706" max="8706" width="15" style="1" customWidth="1"/>
    <col min="8707" max="8707" width="24.33203125" style="1" customWidth="1"/>
    <col min="8708" max="8708" width="11.5" style="1" bestFit="1" customWidth="1"/>
    <col min="8709" max="8957" width="8.83203125" style="1"/>
    <col min="8958" max="8958" width="8.33203125" style="1" customWidth="1"/>
    <col min="8959" max="8959" width="52.5" style="1" customWidth="1"/>
    <col min="8960" max="8960" width="0" style="1" hidden="1" customWidth="1"/>
    <col min="8961" max="8961" width="13.83203125" style="1" customWidth="1"/>
    <col min="8962" max="8962" width="15" style="1" customWidth="1"/>
    <col min="8963" max="8963" width="24.33203125" style="1" customWidth="1"/>
    <col min="8964" max="8964" width="11.5" style="1" bestFit="1" customWidth="1"/>
    <col min="8965" max="9213" width="8.83203125" style="1"/>
    <col min="9214" max="9214" width="8.33203125" style="1" customWidth="1"/>
    <col min="9215" max="9215" width="52.5" style="1" customWidth="1"/>
    <col min="9216" max="9216" width="0" style="1" hidden="1" customWidth="1"/>
    <col min="9217" max="9217" width="13.83203125" style="1" customWidth="1"/>
    <col min="9218" max="9218" width="15" style="1" customWidth="1"/>
    <col min="9219" max="9219" width="24.33203125" style="1" customWidth="1"/>
    <col min="9220" max="9220" width="11.5" style="1" bestFit="1" customWidth="1"/>
    <col min="9221" max="9469" width="8.83203125" style="1"/>
    <col min="9470" max="9470" width="8.33203125" style="1" customWidth="1"/>
    <col min="9471" max="9471" width="52.5" style="1" customWidth="1"/>
    <col min="9472" max="9472" width="0" style="1" hidden="1" customWidth="1"/>
    <col min="9473" max="9473" width="13.83203125" style="1" customWidth="1"/>
    <col min="9474" max="9474" width="15" style="1" customWidth="1"/>
    <col min="9475" max="9475" width="24.33203125" style="1" customWidth="1"/>
    <col min="9476" max="9476" width="11.5" style="1" bestFit="1" customWidth="1"/>
    <col min="9477" max="9725" width="8.83203125" style="1"/>
    <col min="9726" max="9726" width="8.33203125" style="1" customWidth="1"/>
    <col min="9727" max="9727" width="52.5" style="1" customWidth="1"/>
    <col min="9728" max="9728" width="0" style="1" hidden="1" customWidth="1"/>
    <col min="9729" max="9729" width="13.83203125" style="1" customWidth="1"/>
    <col min="9730" max="9730" width="15" style="1" customWidth="1"/>
    <col min="9731" max="9731" width="24.33203125" style="1" customWidth="1"/>
    <col min="9732" max="9732" width="11.5" style="1" bestFit="1" customWidth="1"/>
    <col min="9733" max="9981" width="8.83203125" style="1"/>
    <col min="9982" max="9982" width="8.33203125" style="1" customWidth="1"/>
    <col min="9983" max="9983" width="52.5" style="1" customWidth="1"/>
    <col min="9984" max="9984" width="0" style="1" hidden="1" customWidth="1"/>
    <col min="9985" max="9985" width="13.83203125" style="1" customWidth="1"/>
    <col min="9986" max="9986" width="15" style="1" customWidth="1"/>
    <col min="9987" max="9987" width="24.33203125" style="1" customWidth="1"/>
    <col min="9988" max="9988" width="11.5" style="1" bestFit="1" customWidth="1"/>
    <col min="9989" max="10237" width="8.83203125" style="1"/>
    <col min="10238" max="10238" width="8.33203125" style="1" customWidth="1"/>
    <col min="10239" max="10239" width="52.5" style="1" customWidth="1"/>
    <col min="10240" max="10240" width="0" style="1" hidden="1" customWidth="1"/>
    <col min="10241" max="10241" width="13.83203125" style="1" customWidth="1"/>
    <col min="10242" max="10242" width="15" style="1" customWidth="1"/>
    <col min="10243" max="10243" width="24.33203125" style="1" customWidth="1"/>
    <col min="10244" max="10244" width="11.5" style="1" bestFit="1" customWidth="1"/>
    <col min="10245" max="10493" width="8.83203125" style="1"/>
    <col min="10494" max="10494" width="8.33203125" style="1" customWidth="1"/>
    <col min="10495" max="10495" width="52.5" style="1" customWidth="1"/>
    <col min="10496" max="10496" width="0" style="1" hidden="1" customWidth="1"/>
    <col min="10497" max="10497" width="13.83203125" style="1" customWidth="1"/>
    <col min="10498" max="10498" width="15" style="1" customWidth="1"/>
    <col min="10499" max="10499" width="24.33203125" style="1" customWidth="1"/>
    <col min="10500" max="10500" width="11.5" style="1" bestFit="1" customWidth="1"/>
    <col min="10501" max="10749" width="8.83203125" style="1"/>
    <col min="10750" max="10750" width="8.33203125" style="1" customWidth="1"/>
    <col min="10751" max="10751" width="52.5" style="1" customWidth="1"/>
    <col min="10752" max="10752" width="0" style="1" hidden="1" customWidth="1"/>
    <col min="10753" max="10753" width="13.83203125" style="1" customWidth="1"/>
    <col min="10754" max="10754" width="15" style="1" customWidth="1"/>
    <col min="10755" max="10755" width="24.33203125" style="1" customWidth="1"/>
    <col min="10756" max="10756" width="11.5" style="1" bestFit="1" customWidth="1"/>
    <col min="10757" max="11005" width="8.83203125" style="1"/>
    <col min="11006" max="11006" width="8.33203125" style="1" customWidth="1"/>
    <col min="11007" max="11007" width="52.5" style="1" customWidth="1"/>
    <col min="11008" max="11008" width="0" style="1" hidden="1" customWidth="1"/>
    <col min="11009" max="11009" width="13.83203125" style="1" customWidth="1"/>
    <col min="11010" max="11010" width="15" style="1" customWidth="1"/>
    <col min="11011" max="11011" width="24.33203125" style="1" customWidth="1"/>
    <col min="11012" max="11012" width="11.5" style="1" bestFit="1" customWidth="1"/>
    <col min="11013" max="11261" width="8.83203125" style="1"/>
    <col min="11262" max="11262" width="8.33203125" style="1" customWidth="1"/>
    <col min="11263" max="11263" width="52.5" style="1" customWidth="1"/>
    <col min="11264" max="11264" width="0" style="1" hidden="1" customWidth="1"/>
    <col min="11265" max="11265" width="13.83203125" style="1" customWidth="1"/>
    <col min="11266" max="11266" width="15" style="1" customWidth="1"/>
    <col min="11267" max="11267" width="24.33203125" style="1" customWidth="1"/>
    <col min="11268" max="11268" width="11.5" style="1" bestFit="1" customWidth="1"/>
    <col min="11269" max="11517" width="8.83203125" style="1"/>
    <col min="11518" max="11518" width="8.33203125" style="1" customWidth="1"/>
    <col min="11519" max="11519" width="52.5" style="1" customWidth="1"/>
    <col min="11520" max="11520" width="0" style="1" hidden="1" customWidth="1"/>
    <col min="11521" max="11521" width="13.83203125" style="1" customWidth="1"/>
    <col min="11522" max="11522" width="15" style="1" customWidth="1"/>
    <col min="11523" max="11523" width="24.33203125" style="1" customWidth="1"/>
    <col min="11524" max="11524" width="11.5" style="1" bestFit="1" customWidth="1"/>
    <col min="11525" max="11773" width="8.83203125" style="1"/>
    <col min="11774" max="11774" width="8.33203125" style="1" customWidth="1"/>
    <col min="11775" max="11775" width="52.5" style="1" customWidth="1"/>
    <col min="11776" max="11776" width="0" style="1" hidden="1" customWidth="1"/>
    <col min="11777" max="11777" width="13.83203125" style="1" customWidth="1"/>
    <col min="11778" max="11778" width="15" style="1" customWidth="1"/>
    <col min="11779" max="11779" width="24.33203125" style="1" customWidth="1"/>
    <col min="11780" max="11780" width="11.5" style="1" bestFit="1" customWidth="1"/>
    <col min="11781" max="12029" width="8.83203125" style="1"/>
    <col min="12030" max="12030" width="8.33203125" style="1" customWidth="1"/>
    <col min="12031" max="12031" width="52.5" style="1" customWidth="1"/>
    <col min="12032" max="12032" width="0" style="1" hidden="1" customWidth="1"/>
    <col min="12033" max="12033" width="13.83203125" style="1" customWidth="1"/>
    <col min="12034" max="12034" width="15" style="1" customWidth="1"/>
    <col min="12035" max="12035" width="24.33203125" style="1" customWidth="1"/>
    <col min="12036" max="12036" width="11.5" style="1" bestFit="1" customWidth="1"/>
    <col min="12037" max="12285" width="8.83203125" style="1"/>
    <col min="12286" max="12286" width="8.33203125" style="1" customWidth="1"/>
    <col min="12287" max="12287" width="52.5" style="1" customWidth="1"/>
    <col min="12288" max="12288" width="0" style="1" hidden="1" customWidth="1"/>
    <col min="12289" max="12289" width="13.83203125" style="1" customWidth="1"/>
    <col min="12290" max="12290" width="15" style="1" customWidth="1"/>
    <col min="12291" max="12291" width="24.33203125" style="1" customWidth="1"/>
    <col min="12292" max="12292" width="11.5" style="1" bestFit="1" customWidth="1"/>
    <col min="12293" max="12541" width="8.83203125" style="1"/>
    <col min="12542" max="12542" width="8.33203125" style="1" customWidth="1"/>
    <col min="12543" max="12543" width="52.5" style="1" customWidth="1"/>
    <col min="12544" max="12544" width="0" style="1" hidden="1" customWidth="1"/>
    <col min="12545" max="12545" width="13.83203125" style="1" customWidth="1"/>
    <col min="12546" max="12546" width="15" style="1" customWidth="1"/>
    <col min="12547" max="12547" width="24.33203125" style="1" customWidth="1"/>
    <col min="12548" max="12548" width="11.5" style="1" bestFit="1" customWidth="1"/>
    <col min="12549" max="12797" width="8.83203125" style="1"/>
    <col min="12798" max="12798" width="8.33203125" style="1" customWidth="1"/>
    <col min="12799" max="12799" width="52.5" style="1" customWidth="1"/>
    <col min="12800" max="12800" width="0" style="1" hidden="1" customWidth="1"/>
    <col min="12801" max="12801" width="13.83203125" style="1" customWidth="1"/>
    <col min="12802" max="12802" width="15" style="1" customWidth="1"/>
    <col min="12803" max="12803" width="24.33203125" style="1" customWidth="1"/>
    <col min="12804" max="12804" width="11.5" style="1" bestFit="1" customWidth="1"/>
    <col min="12805" max="13053" width="8.83203125" style="1"/>
    <col min="13054" max="13054" width="8.33203125" style="1" customWidth="1"/>
    <col min="13055" max="13055" width="52.5" style="1" customWidth="1"/>
    <col min="13056" max="13056" width="0" style="1" hidden="1" customWidth="1"/>
    <col min="13057" max="13057" width="13.83203125" style="1" customWidth="1"/>
    <col min="13058" max="13058" width="15" style="1" customWidth="1"/>
    <col min="13059" max="13059" width="24.33203125" style="1" customWidth="1"/>
    <col min="13060" max="13060" width="11.5" style="1" bestFit="1" customWidth="1"/>
    <col min="13061" max="13309" width="8.83203125" style="1"/>
    <col min="13310" max="13310" width="8.33203125" style="1" customWidth="1"/>
    <col min="13311" max="13311" width="52.5" style="1" customWidth="1"/>
    <col min="13312" max="13312" width="0" style="1" hidden="1" customWidth="1"/>
    <col min="13313" max="13313" width="13.83203125" style="1" customWidth="1"/>
    <col min="13314" max="13314" width="15" style="1" customWidth="1"/>
    <col min="13315" max="13315" width="24.33203125" style="1" customWidth="1"/>
    <col min="13316" max="13316" width="11.5" style="1" bestFit="1" customWidth="1"/>
    <col min="13317" max="13565" width="8.83203125" style="1"/>
    <col min="13566" max="13566" width="8.33203125" style="1" customWidth="1"/>
    <col min="13567" max="13567" width="52.5" style="1" customWidth="1"/>
    <col min="13568" max="13568" width="0" style="1" hidden="1" customWidth="1"/>
    <col min="13569" max="13569" width="13.83203125" style="1" customWidth="1"/>
    <col min="13570" max="13570" width="15" style="1" customWidth="1"/>
    <col min="13571" max="13571" width="24.33203125" style="1" customWidth="1"/>
    <col min="13572" max="13572" width="11.5" style="1" bestFit="1" customWidth="1"/>
    <col min="13573" max="13821" width="8.83203125" style="1"/>
    <col min="13822" max="13822" width="8.33203125" style="1" customWidth="1"/>
    <col min="13823" max="13823" width="52.5" style="1" customWidth="1"/>
    <col min="13824" max="13824" width="0" style="1" hidden="1" customWidth="1"/>
    <col min="13825" max="13825" width="13.83203125" style="1" customWidth="1"/>
    <col min="13826" max="13826" width="15" style="1" customWidth="1"/>
    <col min="13827" max="13827" width="24.33203125" style="1" customWidth="1"/>
    <col min="13828" max="13828" width="11.5" style="1" bestFit="1" customWidth="1"/>
    <col min="13829" max="14077" width="8.83203125" style="1"/>
    <col min="14078" max="14078" width="8.33203125" style="1" customWidth="1"/>
    <col min="14079" max="14079" width="52.5" style="1" customWidth="1"/>
    <col min="14080" max="14080" width="0" style="1" hidden="1" customWidth="1"/>
    <col min="14081" max="14081" width="13.83203125" style="1" customWidth="1"/>
    <col min="14082" max="14082" width="15" style="1" customWidth="1"/>
    <col min="14083" max="14083" width="24.33203125" style="1" customWidth="1"/>
    <col min="14084" max="14084" width="11.5" style="1" bestFit="1" customWidth="1"/>
    <col min="14085" max="14333" width="8.83203125" style="1"/>
    <col min="14334" max="14334" width="8.33203125" style="1" customWidth="1"/>
    <col min="14335" max="14335" width="52.5" style="1" customWidth="1"/>
    <col min="14336" max="14336" width="0" style="1" hidden="1" customWidth="1"/>
    <col min="14337" max="14337" width="13.83203125" style="1" customWidth="1"/>
    <col min="14338" max="14338" width="15" style="1" customWidth="1"/>
    <col min="14339" max="14339" width="24.33203125" style="1" customWidth="1"/>
    <col min="14340" max="14340" width="11.5" style="1" bestFit="1" customWidth="1"/>
    <col min="14341" max="14589" width="8.83203125" style="1"/>
    <col min="14590" max="14590" width="8.33203125" style="1" customWidth="1"/>
    <col min="14591" max="14591" width="52.5" style="1" customWidth="1"/>
    <col min="14592" max="14592" width="0" style="1" hidden="1" customWidth="1"/>
    <col min="14593" max="14593" width="13.83203125" style="1" customWidth="1"/>
    <col min="14594" max="14594" width="15" style="1" customWidth="1"/>
    <col min="14595" max="14595" width="24.33203125" style="1" customWidth="1"/>
    <col min="14596" max="14596" width="11.5" style="1" bestFit="1" customWidth="1"/>
    <col min="14597" max="14845" width="8.83203125" style="1"/>
    <col min="14846" max="14846" width="8.33203125" style="1" customWidth="1"/>
    <col min="14847" max="14847" width="52.5" style="1" customWidth="1"/>
    <col min="14848" max="14848" width="0" style="1" hidden="1" customWidth="1"/>
    <col min="14849" max="14849" width="13.83203125" style="1" customWidth="1"/>
    <col min="14850" max="14850" width="15" style="1" customWidth="1"/>
    <col min="14851" max="14851" width="24.33203125" style="1" customWidth="1"/>
    <col min="14852" max="14852" width="11.5" style="1" bestFit="1" customWidth="1"/>
    <col min="14853" max="15101" width="8.83203125" style="1"/>
    <col min="15102" max="15102" width="8.33203125" style="1" customWidth="1"/>
    <col min="15103" max="15103" width="52.5" style="1" customWidth="1"/>
    <col min="15104" max="15104" width="0" style="1" hidden="1" customWidth="1"/>
    <col min="15105" max="15105" width="13.83203125" style="1" customWidth="1"/>
    <col min="15106" max="15106" width="15" style="1" customWidth="1"/>
    <col min="15107" max="15107" width="24.33203125" style="1" customWidth="1"/>
    <col min="15108" max="15108" width="11.5" style="1" bestFit="1" customWidth="1"/>
    <col min="15109" max="15357" width="8.83203125" style="1"/>
    <col min="15358" max="15358" width="8.33203125" style="1" customWidth="1"/>
    <col min="15359" max="15359" width="52.5" style="1" customWidth="1"/>
    <col min="15360" max="15360" width="0" style="1" hidden="1" customWidth="1"/>
    <col min="15361" max="15361" width="13.83203125" style="1" customWidth="1"/>
    <col min="15362" max="15362" width="15" style="1" customWidth="1"/>
    <col min="15363" max="15363" width="24.33203125" style="1" customWidth="1"/>
    <col min="15364" max="15364" width="11.5" style="1" bestFit="1" customWidth="1"/>
    <col min="15365" max="15613" width="8.83203125" style="1"/>
    <col min="15614" max="15614" width="8.33203125" style="1" customWidth="1"/>
    <col min="15615" max="15615" width="52.5" style="1" customWidth="1"/>
    <col min="15616" max="15616" width="0" style="1" hidden="1" customWidth="1"/>
    <col min="15617" max="15617" width="13.83203125" style="1" customWidth="1"/>
    <col min="15618" max="15618" width="15" style="1" customWidth="1"/>
    <col min="15619" max="15619" width="24.33203125" style="1" customWidth="1"/>
    <col min="15620" max="15620" width="11.5" style="1" bestFit="1" customWidth="1"/>
    <col min="15621" max="15869" width="8.83203125" style="1"/>
    <col min="15870" max="15870" width="8.33203125" style="1" customWidth="1"/>
    <col min="15871" max="15871" width="52.5" style="1" customWidth="1"/>
    <col min="15872" max="15872" width="0" style="1" hidden="1" customWidth="1"/>
    <col min="15873" max="15873" width="13.83203125" style="1" customWidth="1"/>
    <col min="15874" max="15874" width="15" style="1" customWidth="1"/>
    <col min="15875" max="15875" width="24.33203125" style="1" customWidth="1"/>
    <col min="15876" max="15876" width="11.5" style="1" bestFit="1" customWidth="1"/>
    <col min="15877" max="16125" width="8.83203125" style="1"/>
    <col min="16126" max="16126" width="8.33203125" style="1" customWidth="1"/>
    <col min="16127" max="16127" width="52.5" style="1" customWidth="1"/>
    <col min="16128" max="16128" width="0" style="1" hidden="1" customWidth="1"/>
    <col min="16129" max="16129" width="13.83203125" style="1" customWidth="1"/>
    <col min="16130" max="16130" width="15" style="1" customWidth="1"/>
    <col min="16131" max="16131" width="24.33203125" style="1" customWidth="1"/>
    <col min="16132" max="16132" width="11.5" style="1" bestFit="1" customWidth="1"/>
    <col min="16133" max="16384" width="8.83203125" style="1"/>
  </cols>
  <sheetData>
    <row r="1" spans="1:6" ht="17.25" customHeight="1">
      <c r="D1" s="2" t="s">
        <v>0</v>
      </c>
      <c r="E1" s="1" t="s">
        <v>1</v>
      </c>
      <c r="F1" s="3"/>
    </row>
    <row r="2" spans="1:6" ht="17.25" customHeight="1">
      <c r="D2" s="4" t="s">
        <v>2</v>
      </c>
      <c r="F2" s="5"/>
    </row>
    <row r="3" spans="1:6" ht="17.25" customHeight="1">
      <c r="D3" s="2" t="s">
        <v>3</v>
      </c>
      <c r="F3" s="3"/>
    </row>
    <row r="4" spans="1:6" ht="17.25" customHeight="1">
      <c r="D4" s="2" t="s">
        <v>4</v>
      </c>
      <c r="F4" s="3"/>
    </row>
    <row r="5" spans="1:6" ht="17.25" customHeight="1">
      <c r="D5" s="2" t="s">
        <v>5</v>
      </c>
      <c r="F5" s="3"/>
    </row>
    <row r="6" spans="1:6" ht="17.25" customHeight="1">
      <c r="D6" s="2" t="s">
        <v>6</v>
      </c>
      <c r="F6" s="3"/>
    </row>
    <row r="7" spans="1:6" ht="17.25" customHeight="1">
      <c r="D7" s="6"/>
      <c r="F7" s="7"/>
    </row>
    <row r="8" spans="1:6" ht="15">
      <c r="A8" s="8"/>
      <c r="B8" s="8"/>
      <c r="C8" s="8"/>
      <c r="D8" s="9" t="s">
        <v>7</v>
      </c>
      <c r="E8" s="8"/>
      <c r="F8" s="8"/>
    </row>
    <row r="9" spans="1:6" ht="15">
      <c r="A9" s="8"/>
      <c r="B9" s="8"/>
      <c r="C9" s="8"/>
      <c r="D9" s="10" t="s">
        <v>8</v>
      </c>
      <c r="E9" s="10"/>
      <c r="F9" s="8"/>
    </row>
    <row r="10" spans="1:6" ht="15">
      <c r="A10" s="8"/>
      <c r="B10" s="8"/>
      <c r="C10" s="8"/>
      <c r="D10" s="11" t="s">
        <v>9</v>
      </c>
      <c r="E10" s="12"/>
      <c r="F10" s="8"/>
    </row>
    <row r="11" spans="1:6" ht="15">
      <c r="A11" s="8"/>
      <c r="B11" s="8"/>
      <c r="C11" s="8"/>
      <c r="D11" s="13" t="s">
        <v>10</v>
      </c>
      <c r="E11" s="13"/>
      <c r="F11" s="8"/>
    </row>
    <row r="12" spans="1:6" ht="15">
      <c r="A12" s="8"/>
      <c r="B12" s="8"/>
      <c r="C12" s="8"/>
      <c r="D12" s="10" t="s">
        <v>11</v>
      </c>
      <c r="E12" s="10"/>
      <c r="F12" s="8"/>
    </row>
    <row r="13" spans="1:6" ht="15">
      <c r="A13" s="14"/>
      <c r="B13" s="14"/>
      <c r="C13" s="14"/>
      <c r="D13" s="15" t="s">
        <v>12</v>
      </c>
      <c r="E13" s="15"/>
      <c r="F13" s="14"/>
    </row>
    <row r="14" spans="1:6" ht="15" customHeight="1">
      <c r="A14" s="8"/>
      <c r="B14" s="8"/>
      <c r="C14" s="8"/>
      <c r="D14" s="16" t="s">
        <v>13</v>
      </c>
      <c r="E14" s="16"/>
      <c r="F14" s="16"/>
    </row>
    <row r="15" spans="1:6" ht="15">
      <c r="A15" s="8"/>
      <c r="B15" s="8"/>
      <c r="C15" s="8"/>
      <c r="D15" s="9" t="s">
        <v>14</v>
      </c>
      <c r="E15" s="8"/>
      <c r="F15" s="8"/>
    </row>
    <row r="16" spans="1:6" ht="44.25" customHeight="1">
      <c r="A16" s="17" t="s">
        <v>15</v>
      </c>
      <c r="B16" s="17"/>
      <c r="C16" s="17"/>
      <c r="D16" s="17"/>
      <c r="E16" s="17"/>
      <c r="F16" s="17"/>
    </row>
    <row r="17" spans="1:6" ht="15">
      <c r="A17" s="8"/>
      <c r="B17" s="8"/>
      <c r="C17" s="8"/>
      <c r="D17" s="8"/>
      <c r="F17" s="8"/>
    </row>
    <row r="18" spans="1:6" ht="23.25" customHeight="1">
      <c r="A18" s="8"/>
      <c r="B18" s="8"/>
      <c r="C18" s="8"/>
      <c r="D18" s="8"/>
      <c r="F18" s="8" t="s">
        <v>16</v>
      </c>
    </row>
    <row r="19" spans="1:6" ht="36.75" customHeight="1">
      <c r="A19" s="18" t="s">
        <v>17</v>
      </c>
      <c r="B19" s="18"/>
      <c r="C19" s="18"/>
      <c r="D19" s="18"/>
      <c r="E19" s="18"/>
      <c r="F19" s="19"/>
    </row>
    <row r="20" spans="1:6" ht="24.75" customHeight="1">
      <c r="A20" s="18" t="s">
        <v>18</v>
      </c>
      <c r="B20" s="18"/>
      <c r="C20" s="18"/>
      <c r="D20" s="18"/>
      <c r="E20" s="18"/>
      <c r="F20" s="19"/>
    </row>
    <row r="21" spans="1:6" ht="21" customHeight="1">
      <c r="A21" s="20" t="s">
        <v>19</v>
      </c>
      <c r="B21" s="20"/>
      <c r="C21" s="20"/>
      <c r="D21" s="21"/>
      <c r="E21" s="22"/>
      <c r="F21" s="23">
        <v>1101430675</v>
      </c>
    </row>
    <row r="22" spans="1:6" ht="19.5" customHeight="1">
      <c r="A22" s="20" t="s">
        <v>20</v>
      </c>
      <c r="B22" s="20"/>
      <c r="C22" s="20"/>
      <c r="D22" s="21"/>
      <c r="E22" s="22"/>
      <c r="F22" s="23">
        <v>110101001</v>
      </c>
    </row>
    <row r="23" spans="1:6" ht="19.5" customHeight="1">
      <c r="A23" s="20" t="s">
        <v>21</v>
      </c>
      <c r="B23" s="20"/>
      <c r="C23" s="20"/>
      <c r="D23" s="21"/>
      <c r="E23" s="22"/>
      <c r="F23" s="24">
        <v>1031100407777</v>
      </c>
    </row>
    <row r="24" spans="1:6" ht="19.5" customHeight="1">
      <c r="A24" s="20" t="s">
        <v>22</v>
      </c>
      <c r="B24" s="20"/>
      <c r="C24" s="20"/>
      <c r="D24" s="21"/>
      <c r="E24" s="22"/>
      <c r="F24" s="23">
        <v>24938700</v>
      </c>
    </row>
    <row r="25" spans="1:6" ht="19.5" customHeight="1">
      <c r="A25" s="20" t="s">
        <v>23</v>
      </c>
      <c r="B25" s="20"/>
      <c r="C25" s="20"/>
      <c r="D25" s="21"/>
      <c r="E25" s="22"/>
      <c r="F25" s="23" t="s">
        <v>24</v>
      </c>
    </row>
    <row r="26" spans="1:6" ht="23.25" customHeight="1">
      <c r="A26" s="20" t="s">
        <v>25</v>
      </c>
      <c r="B26" s="20"/>
      <c r="C26" s="20"/>
      <c r="D26" s="21"/>
      <c r="E26" s="22"/>
      <c r="F26" s="19"/>
    </row>
    <row r="27" spans="1:6" ht="20.25" customHeight="1">
      <c r="A27" s="18" t="s">
        <v>26</v>
      </c>
      <c r="B27" s="18"/>
      <c r="C27" s="18"/>
      <c r="D27" s="18"/>
      <c r="E27" s="18"/>
      <c r="F27" s="19"/>
    </row>
    <row r="28" spans="1:6" ht="37.5" customHeight="1">
      <c r="A28" s="18" t="s">
        <v>27</v>
      </c>
      <c r="B28" s="18"/>
      <c r="C28" s="18"/>
      <c r="D28" s="18"/>
      <c r="E28" s="18"/>
      <c r="F28" s="19"/>
    </row>
    <row r="29" spans="1:6" ht="24.75" customHeight="1">
      <c r="A29" s="18" t="s">
        <v>28</v>
      </c>
      <c r="B29" s="18"/>
      <c r="C29" s="18"/>
      <c r="D29" s="18"/>
      <c r="E29" s="18"/>
      <c r="F29" s="19">
        <v>383</v>
      </c>
    </row>
    <row r="30" spans="1:6" ht="22.5" customHeight="1">
      <c r="A30" s="25"/>
      <c r="B30" s="25"/>
      <c r="C30" s="26"/>
      <c r="D30" s="8"/>
      <c r="F30" s="27"/>
    </row>
    <row r="31" spans="1:6" ht="30" customHeight="1">
      <c r="A31" s="28" t="s">
        <v>29</v>
      </c>
      <c r="B31" s="28"/>
      <c r="C31" s="28"/>
      <c r="D31" s="28"/>
      <c r="E31" s="28"/>
      <c r="F31" s="28"/>
    </row>
    <row r="32" spans="1:6" ht="16.5" customHeight="1">
      <c r="A32" s="29" t="s">
        <v>30</v>
      </c>
      <c r="B32" s="30" t="s">
        <v>31</v>
      </c>
      <c r="C32" s="31" t="s">
        <v>32</v>
      </c>
      <c r="D32" s="31"/>
      <c r="E32" s="31"/>
      <c r="F32" s="31"/>
    </row>
    <row r="33" spans="1:6" ht="249" customHeight="1">
      <c r="A33" s="32" t="s">
        <v>33</v>
      </c>
      <c r="B33" s="33" t="s">
        <v>34</v>
      </c>
      <c r="C33" s="34" t="s">
        <v>35</v>
      </c>
      <c r="D33" s="34"/>
      <c r="E33" s="34"/>
      <c r="F33" s="34"/>
    </row>
    <row r="34" spans="1:6" ht="119.5" customHeight="1">
      <c r="A34" s="32" t="s">
        <v>36</v>
      </c>
      <c r="B34" s="33" t="s">
        <v>37</v>
      </c>
      <c r="C34" s="34" t="s">
        <v>38</v>
      </c>
      <c r="D34" s="34"/>
      <c r="E34" s="34"/>
      <c r="F34" s="34"/>
    </row>
    <row r="35" spans="1:6" ht="72.75" customHeight="1">
      <c r="A35" s="32" t="s">
        <v>39</v>
      </c>
      <c r="B35" s="35" t="s">
        <v>40</v>
      </c>
      <c r="C35" s="34" t="s">
        <v>41</v>
      </c>
      <c r="D35" s="34"/>
      <c r="E35" s="34"/>
      <c r="F35" s="34"/>
    </row>
    <row r="36" spans="1:6" ht="90" customHeight="1">
      <c r="A36" s="32" t="s">
        <v>42</v>
      </c>
      <c r="B36" s="35" t="s">
        <v>43</v>
      </c>
      <c r="C36" s="31">
        <v>30</v>
      </c>
      <c r="D36" s="31"/>
      <c r="E36" s="31"/>
      <c r="F36" s="31"/>
    </row>
    <row r="37" spans="1:6" ht="57.75" customHeight="1">
      <c r="A37" s="32"/>
      <c r="B37" s="35"/>
      <c r="C37" s="36" t="s">
        <v>44</v>
      </c>
      <c r="D37" s="36"/>
      <c r="E37" s="37" t="s">
        <v>45</v>
      </c>
      <c r="F37" s="37" t="s">
        <v>46</v>
      </c>
    </row>
    <row r="38" spans="1:6" ht="15.75" customHeight="1">
      <c r="A38" s="32" t="s">
        <v>47</v>
      </c>
      <c r="B38" s="35" t="s">
        <v>48</v>
      </c>
      <c r="C38" s="31">
        <v>16841</v>
      </c>
      <c r="D38" s="31"/>
      <c r="E38" s="38">
        <v>17937</v>
      </c>
      <c r="F38" s="38">
        <v>25513</v>
      </c>
    </row>
    <row r="39" spans="1:6" ht="16.5" customHeight="1">
      <c r="A39" s="32" t="s">
        <v>49</v>
      </c>
      <c r="B39" s="35" t="s">
        <v>50</v>
      </c>
      <c r="C39" s="39">
        <v>22</v>
      </c>
      <c r="D39" s="39"/>
      <c r="E39" s="40">
        <v>24</v>
      </c>
      <c r="F39" s="40">
        <v>27</v>
      </c>
    </row>
    <row r="40" spans="1:6" ht="16.5" customHeight="1">
      <c r="A40" s="41" t="s">
        <v>51</v>
      </c>
      <c r="B40" s="41"/>
      <c r="C40" s="41"/>
      <c r="D40" s="41"/>
      <c r="E40" s="41"/>
      <c r="F40" s="41"/>
    </row>
    <row r="41" spans="1:6" ht="16.5" customHeight="1">
      <c r="A41" s="29" t="s">
        <v>30</v>
      </c>
      <c r="B41" s="30" t="s">
        <v>31</v>
      </c>
      <c r="C41" s="31" t="s">
        <v>32</v>
      </c>
      <c r="D41" s="31"/>
      <c r="E41" s="31"/>
      <c r="F41" s="31"/>
    </row>
    <row r="42" spans="1:6" ht="48" customHeight="1">
      <c r="A42" s="29"/>
      <c r="B42" s="30"/>
      <c r="C42" s="36" t="s">
        <v>44</v>
      </c>
      <c r="D42" s="36"/>
      <c r="E42" s="37" t="s">
        <v>45</v>
      </c>
      <c r="F42" s="37" t="s">
        <v>46</v>
      </c>
    </row>
    <row r="43" spans="1:6" ht="46.5" customHeight="1">
      <c r="A43" s="32" t="s">
        <v>52</v>
      </c>
      <c r="B43" s="35" t="s">
        <v>53</v>
      </c>
      <c r="C43" s="42"/>
      <c r="D43" s="42"/>
      <c r="E43" s="43"/>
      <c r="F43" s="43"/>
    </row>
    <row r="44" spans="1:6" ht="16.5" customHeight="1">
      <c r="A44" s="32" t="s">
        <v>54</v>
      </c>
      <c r="B44" s="35" t="s">
        <v>55</v>
      </c>
      <c r="C44" s="42"/>
      <c r="D44" s="42"/>
      <c r="E44" s="43"/>
      <c r="F44" s="43"/>
    </row>
    <row r="45" spans="1:6" ht="16.5" customHeight="1">
      <c r="A45" s="32" t="s">
        <v>56</v>
      </c>
      <c r="B45" s="35" t="s">
        <v>57</v>
      </c>
      <c r="C45" s="42"/>
      <c r="D45" s="42"/>
      <c r="E45" s="44"/>
      <c r="F45" s="44">
        <v>-0.05</v>
      </c>
    </row>
    <row r="46" spans="1:6" ht="31.5" customHeight="1">
      <c r="A46" s="32" t="s">
        <v>58</v>
      </c>
      <c r="B46" s="35" t="s">
        <v>59</v>
      </c>
      <c r="C46" s="43">
        <v>4760896.96</v>
      </c>
      <c r="D46" s="43">
        <v>4760896.96</v>
      </c>
      <c r="E46" s="43">
        <v>6800826.4699999997</v>
      </c>
      <c r="F46" s="43">
        <v>10294297.050000001</v>
      </c>
    </row>
    <row r="47" spans="1:6" ht="63.75" customHeight="1">
      <c r="A47" s="32" t="s">
        <v>60</v>
      </c>
      <c r="B47" s="35" t="s">
        <v>61</v>
      </c>
      <c r="C47" s="43" t="e">
        <f>C46-C106</f>
        <v>#VALUE!</v>
      </c>
      <c r="D47" s="43">
        <f>D46-E106</f>
        <v>4657556.9400000004</v>
      </c>
      <c r="E47" s="43">
        <f>E46-D106</f>
        <v>6638435.0099999998</v>
      </c>
      <c r="F47" s="43">
        <f>F46-F48+627000</f>
        <v>5943868.0500000007</v>
      </c>
    </row>
    <row r="48" spans="1:6" ht="33.75" customHeight="1">
      <c r="A48" s="32" t="s">
        <v>62</v>
      </c>
      <c r="B48" s="35" t="s">
        <v>63</v>
      </c>
      <c r="C48" s="43" t="str">
        <f>C106</f>
        <v>руб.</v>
      </c>
      <c r="D48" s="43">
        <f>E106</f>
        <v>103340.02</v>
      </c>
      <c r="E48" s="43">
        <f>D106</f>
        <v>162391.46</v>
      </c>
      <c r="F48" s="43">
        <f>5604429-627000</f>
        <v>4977429</v>
      </c>
    </row>
    <row r="49" spans="1:6" ht="46.5" customHeight="1">
      <c r="A49" s="32" t="s">
        <v>64</v>
      </c>
      <c r="B49" s="35" t="s">
        <v>65</v>
      </c>
      <c r="C49" s="42"/>
      <c r="D49" s="42"/>
      <c r="E49" s="43"/>
      <c r="F49" s="43"/>
    </row>
    <row r="50" spans="1:6" ht="34.5" customHeight="1">
      <c r="A50" s="45"/>
      <c r="B50" s="45"/>
      <c r="C50" s="46"/>
      <c r="D50" s="47" t="s">
        <v>66</v>
      </c>
      <c r="E50" s="48" t="s">
        <v>67</v>
      </c>
      <c r="F50" s="49" t="s">
        <v>67</v>
      </c>
    </row>
    <row r="51" spans="1:6" ht="16.5" customHeight="1">
      <c r="A51" s="32" t="s">
        <v>68</v>
      </c>
      <c r="B51" s="50" t="s">
        <v>69</v>
      </c>
      <c r="C51" s="46"/>
      <c r="D51" s="51" t="s">
        <v>70</v>
      </c>
      <c r="E51" s="52">
        <v>60</v>
      </c>
      <c r="F51" s="52">
        <v>80</v>
      </c>
    </row>
    <row r="52" spans="1:6" ht="16.5" customHeight="1">
      <c r="A52" s="32" t="s">
        <v>71</v>
      </c>
      <c r="B52" s="50" t="s">
        <v>72</v>
      </c>
      <c r="C52" s="46"/>
      <c r="D52" s="51" t="s">
        <v>73</v>
      </c>
      <c r="E52" s="52">
        <v>30</v>
      </c>
      <c r="F52" s="52">
        <v>30</v>
      </c>
    </row>
    <row r="53" spans="1:6" ht="16.5" customHeight="1">
      <c r="A53" s="32" t="s">
        <v>74</v>
      </c>
      <c r="B53" s="50" t="s">
        <v>72</v>
      </c>
      <c r="C53" s="46"/>
      <c r="D53" s="51" t="s">
        <v>75</v>
      </c>
      <c r="E53" s="52">
        <v>50</v>
      </c>
      <c r="F53" s="52">
        <v>50</v>
      </c>
    </row>
    <row r="54" spans="1:6" ht="16.5" customHeight="1">
      <c r="A54" s="32" t="s">
        <v>76</v>
      </c>
      <c r="B54" s="50" t="s">
        <v>77</v>
      </c>
      <c r="C54" s="46"/>
      <c r="D54" s="51" t="s">
        <v>78</v>
      </c>
      <c r="E54" s="52">
        <v>100</v>
      </c>
      <c r="F54" s="52">
        <v>100</v>
      </c>
    </row>
    <row r="55" spans="1:6" ht="16.5" customHeight="1">
      <c r="A55" s="32" t="s">
        <v>79</v>
      </c>
      <c r="B55" s="50" t="s">
        <v>80</v>
      </c>
      <c r="C55" s="46"/>
      <c r="D55" s="51" t="s">
        <v>73</v>
      </c>
      <c r="E55" s="52">
        <v>60</v>
      </c>
      <c r="F55" s="52">
        <v>60</v>
      </c>
    </row>
    <row r="56" spans="1:6" ht="16.5" customHeight="1">
      <c r="A56" s="32" t="s">
        <v>81</v>
      </c>
      <c r="B56" s="50" t="s">
        <v>80</v>
      </c>
      <c r="C56" s="46"/>
      <c r="D56" s="51" t="s">
        <v>78</v>
      </c>
      <c r="E56" s="52">
        <v>200</v>
      </c>
      <c r="F56" s="52">
        <v>200</v>
      </c>
    </row>
    <row r="57" spans="1:6" ht="16.5" customHeight="1">
      <c r="A57" s="32" t="s">
        <v>82</v>
      </c>
      <c r="B57" s="50" t="s">
        <v>83</v>
      </c>
      <c r="C57" s="46"/>
      <c r="D57" s="51" t="s">
        <v>70</v>
      </c>
      <c r="E57" s="52">
        <v>50</v>
      </c>
      <c r="F57" s="52">
        <v>50</v>
      </c>
    </row>
    <row r="58" spans="1:6" ht="16.5" customHeight="1">
      <c r="A58" s="32" t="s">
        <v>84</v>
      </c>
      <c r="B58" s="50" t="s">
        <v>85</v>
      </c>
      <c r="C58" s="46"/>
      <c r="D58" s="51" t="s">
        <v>86</v>
      </c>
      <c r="E58" s="52">
        <v>30</v>
      </c>
      <c r="F58" s="52">
        <v>30</v>
      </c>
    </row>
    <row r="59" spans="1:6" ht="16.5" customHeight="1">
      <c r="A59" s="45"/>
      <c r="B59" s="45"/>
      <c r="C59" s="46"/>
      <c r="D59" s="53" t="s">
        <v>66</v>
      </c>
      <c r="E59" s="53" t="s">
        <v>67</v>
      </c>
      <c r="F59" s="53" t="s">
        <v>67</v>
      </c>
    </row>
    <row r="60" spans="1:6" ht="16.5" customHeight="1">
      <c r="A60" s="32" t="s">
        <v>87</v>
      </c>
      <c r="B60" s="50" t="s">
        <v>88</v>
      </c>
      <c r="C60" s="46"/>
      <c r="D60" s="51" t="s">
        <v>70</v>
      </c>
      <c r="E60" s="51">
        <v>200</v>
      </c>
      <c r="F60" s="51">
        <v>200</v>
      </c>
    </row>
    <row r="61" spans="1:6" ht="16.5" customHeight="1">
      <c r="A61" s="32" t="s">
        <v>89</v>
      </c>
      <c r="B61" s="50" t="s">
        <v>90</v>
      </c>
      <c r="C61" s="46"/>
      <c r="D61" s="51" t="s">
        <v>91</v>
      </c>
      <c r="E61" s="51">
        <v>100</v>
      </c>
      <c r="F61" s="51">
        <v>100</v>
      </c>
    </row>
    <row r="62" spans="1:6" ht="16.5" customHeight="1">
      <c r="A62" s="32" t="s">
        <v>92</v>
      </c>
      <c r="B62" s="50" t="s">
        <v>93</v>
      </c>
      <c r="C62" s="46"/>
      <c r="D62" s="51" t="s">
        <v>94</v>
      </c>
      <c r="E62" s="51">
        <v>5000</v>
      </c>
      <c r="F62" s="51">
        <v>2100</v>
      </c>
    </row>
    <row r="63" spans="1:6" ht="16.5" customHeight="1">
      <c r="A63" s="32" t="s">
        <v>95</v>
      </c>
      <c r="B63" s="50" t="s">
        <v>96</v>
      </c>
      <c r="C63" s="46"/>
      <c r="D63" s="51" t="s">
        <v>94</v>
      </c>
      <c r="E63" s="51">
        <v>4000</v>
      </c>
      <c r="F63" s="51">
        <v>1500</v>
      </c>
    </row>
    <row r="64" spans="1:6" ht="16.5" customHeight="1">
      <c r="A64" s="32" t="s">
        <v>97</v>
      </c>
      <c r="B64" s="50" t="s">
        <v>98</v>
      </c>
      <c r="C64" s="46"/>
      <c r="D64" s="51" t="s">
        <v>99</v>
      </c>
      <c r="E64" s="51">
        <v>2000</v>
      </c>
      <c r="F64" s="51" t="s">
        <v>100</v>
      </c>
    </row>
    <row r="65" spans="1:6" ht="16.5" customHeight="1">
      <c r="A65" s="32" t="s">
        <v>101</v>
      </c>
      <c r="B65" s="50" t="s">
        <v>102</v>
      </c>
      <c r="C65" s="46"/>
      <c r="D65" s="51" t="s">
        <v>103</v>
      </c>
      <c r="E65" s="51">
        <v>5000</v>
      </c>
      <c r="F65" s="51">
        <v>5000</v>
      </c>
    </row>
    <row r="66" spans="1:6" ht="16.5" customHeight="1">
      <c r="A66" s="32" t="s">
        <v>104</v>
      </c>
      <c r="B66" s="50" t="s">
        <v>105</v>
      </c>
      <c r="C66" s="46"/>
      <c r="D66" s="51" t="s">
        <v>106</v>
      </c>
      <c r="E66" s="51">
        <v>2000</v>
      </c>
      <c r="F66" s="51">
        <v>2000</v>
      </c>
    </row>
    <row r="67" spans="1:6" ht="16.5" customHeight="1">
      <c r="A67" s="32" t="s">
        <v>107</v>
      </c>
      <c r="B67" s="50" t="s">
        <v>108</v>
      </c>
      <c r="C67" s="46"/>
      <c r="D67" s="51" t="s">
        <v>109</v>
      </c>
      <c r="E67" s="51">
        <v>180</v>
      </c>
      <c r="F67" s="51">
        <v>612</v>
      </c>
    </row>
    <row r="68" spans="1:6" ht="16.5" customHeight="1">
      <c r="A68" s="32" t="s">
        <v>110</v>
      </c>
      <c r="B68" s="50" t="s">
        <v>111</v>
      </c>
      <c r="C68" s="46"/>
      <c r="D68" s="51" t="s">
        <v>109</v>
      </c>
      <c r="E68" s="51">
        <v>1600</v>
      </c>
      <c r="F68" s="51">
        <v>1600</v>
      </c>
    </row>
    <row r="69" spans="1:6" ht="31.5" customHeight="1">
      <c r="A69" s="32" t="s">
        <v>112</v>
      </c>
      <c r="B69" s="50" t="s">
        <v>113</v>
      </c>
      <c r="C69" s="46"/>
      <c r="D69" s="54" t="s">
        <v>109</v>
      </c>
      <c r="E69" s="54">
        <v>400</v>
      </c>
      <c r="F69" s="54">
        <v>2100</v>
      </c>
    </row>
    <row r="70" spans="1:6" ht="16.5" customHeight="1">
      <c r="A70" s="32" t="s">
        <v>114</v>
      </c>
      <c r="B70" s="50" t="s">
        <v>115</v>
      </c>
      <c r="C70" s="46"/>
      <c r="D70" s="51" t="s">
        <v>70</v>
      </c>
      <c r="E70" s="51">
        <v>200</v>
      </c>
      <c r="F70" s="51">
        <v>200</v>
      </c>
    </row>
    <row r="71" spans="1:6" ht="16.5" customHeight="1">
      <c r="A71" s="32" t="s">
        <v>116</v>
      </c>
      <c r="B71" s="50" t="s">
        <v>117</v>
      </c>
      <c r="C71" s="46"/>
      <c r="D71" s="51" t="s">
        <v>70</v>
      </c>
      <c r="E71" s="51"/>
      <c r="F71" s="51">
        <v>50</v>
      </c>
    </row>
    <row r="72" spans="1:6" ht="46.5" customHeight="1">
      <c r="A72" s="32" t="s">
        <v>118</v>
      </c>
      <c r="B72" s="35" t="s">
        <v>119</v>
      </c>
      <c r="C72" s="55">
        <v>42893</v>
      </c>
      <c r="D72" s="55"/>
      <c r="E72" s="56">
        <v>54364</v>
      </c>
      <c r="F72" s="56">
        <v>48655</v>
      </c>
    </row>
    <row r="73" spans="1:6" ht="31.5" customHeight="1">
      <c r="A73" s="32" t="s">
        <v>120</v>
      </c>
      <c r="B73" s="35" t="s">
        <v>121</v>
      </c>
      <c r="C73" s="42" t="s">
        <v>122</v>
      </c>
      <c r="D73" s="42"/>
      <c r="E73" s="43" t="s">
        <v>123</v>
      </c>
      <c r="F73" s="43" t="s">
        <v>123</v>
      </c>
    </row>
    <row r="74" spans="1:6" ht="32" customHeight="1">
      <c r="A74" s="32" t="s">
        <v>124</v>
      </c>
      <c r="B74" s="35" t="s">
        <v>125</v>
      </c>
      <c r="C74" s="42" t="s">
        <v>122</v>
      </c>
      <c r="D74" s="42"/>
      <c r="E74" s="43" t="s">
        <v>123</v>
      </c>
      <c r="F74" s="43" t="s">
        <v>123</v>
      </c>
    </row>
    <row r="75" spans="1:6" ht="101.25" customHeight="1">
      <c r="A75" s="32" t="s">
        <v>126</v>
      </c>
      <c r="B75" s="35" t="s">
        <v>127</v>
      </c>
      <c r="C75" s="42"/>
      <c r="D75" s="42"/>
      <c r="E75" s="57" t="s">
        <v>128</v>
      </c>
      <c r="F75" s="57" t="s">
        <v>129</v>
      </c>
    </row>
    <row r="76" spans="1:6" ht="61.5" customHeight="1">
      <c r="A76" s="32" t="s">
        <v>130</v>
      </c>
      <c r="B76" s="35" t="s">
        <v>131</v>
      </c>
      <c r="C76" s="42"/>
      <c r="D76" s="42"/>
      <c r="E76" s="43"/>
      <c r="F76" s="43"/>
    </row>
    <row r="77" spans="1:6" ht="16.5" customHeight="1">
      <c r="A77" s="32" t="s">
        <v>132</v>
      </c>
      <c r="B77" s="35" t="s">
        <v>133</v>
      </c>
      <c r="C77" s="43"/>
      <c r="D77" s="58">
        <v>331</v>
      </c>
      <c r="E77" s="58">
        <v>380</v>
      </c>
      <c r="F77" s="58">
        <v>308</v>
      </c>
    </row>
    <row r="78" spans="1:6" ht="15.75" customHeight="1">
      <c r="A78" s="32" t="s">
        <v>134</v>
      </c>
      <c r="B78" s="35" t="s">
        <v>135</v>
      </c>
      <c r="C78" s="43"/>
      <c r="D78" s="58">
        <v>31496</v>
      </c>
      <c r="E78" s="58">
        <v>39964</v>
      </c>
      <c r="F78" s="58">
        <v>30802</v>
      </c>
    </row>
    <row r="79" spans="1:6" ht="13.5" customHeight="1">
      <c r="A79" s="32" t="s">
        <v>136</v>
      </c>
      <c r="B79" s="35" t="s">
        <v>137</v>
      </c>
      <c r="C79" s="43"/>
      <c r="D79" s="59">
        <v>17</v>
      </c>
      <c r="E79" s="59">
        <v>18</v>
      </c>
      <c r="F79" s="59">
        <v>19</v>
      </c>
    </row>
    <row r="80" spans="1:6" ht="14.25" customHeight="1">
      <c r="A80" s="32" t="s">
        <v>136</v>
      </c>
      <c r="B80" s="35" t="s">
        <v>138</v>
      </c>
      <c r="C80" s="43"/>
      <c r="D80" s="59">
        <v>16214</v>
      </c>
      <c r="E80" s="59">
        <v>16904</v>
      </c>
      <c r="F80" s="59">
        <v>19421</v>
      </c>
    </row>
    <row r="81" spans="1:7" ht="15.75" customHeight="1">
      <c r="A81" s="32" t="s">
        <v>139</v>
      </c>
      <c r="B81" s="35" t="s">
        <v>140</v>
      </c>
      <c r="C81" s="43"/>
      <c r="D81" s="60" t="s">
        <v>141</v>
      </c>
      <c r="E81" s="59">
        <v>20</v>
      </c>
      <c r="F81" s="59">
        <v>17</v>
      </c>
    </row>
    <row r="82" spans="1:7" ht="28.5" customHeight="1">
      <c r="A82" s="32" t="s">
        <v>139</v>
      </c>
      <c r="B82" s="35" t="s">
        <v>142</v>
      </c>
      <c r="C82" s="43"/>
      <c r="D82" s="61" t="s">
        <v>141</v>
      </c>
      <c r="E82" s="60">
        <v>42400</v>
      </c>
      <c r="F82" s="59">
        <v>36480</v>
      </c>
    </row>
    <row r="83" spans="1:7" ht="30" customHeight="1">
      <c r="A83" s="32" t="s">
        <v>143</v>
      </c>
      <c r="B83" s="35" t="s">
        <v>144</v>
      </c>
      <c r="C83" s="43">
        <v>5564068.7300000004</v>
      </c>
      <c r="D83" s="43">
        <v>5564068.7300000004</v>
      </c>
      <c r="E83" s="43">
        <v>5595223.7000000002</v>
      </c>
      <c r="F83" s="43">
        <v>7940570</v>
      </c>
    </row>
    <row r="84" spans="1:7" ht="33" customHeight="1">
      <c r="A84" s="32" t="s">
        <v>145</v>
      </c>
      <c r="B84" s="35" t="s">
        <v>146</v>
      </c>
      <c r="C84" s="43">
        <v>8355210</v>
      </c>
      <c r="D84" s="43">
        <v>8355210</v>
      </c>
      <c r="E84" s="43">
        <v>7013715</v>
      </c>
      <c r="F84" s="43">
        <f>F86+F87+F88+F89+F90</f>
        <v>6545000</v>
      </c>
      <c r="G84" s="62"/>
    </row>
    <row r="85" spans="1:7" ht="33.75" customHeight="1">
      <c r="A85" s="32" t="s">
        <v>147</v>
      </c>
      <c r="B85" s="35" t="s">
        <v>148</v>
      </c>
      <c r="C85" s="43"/>
      <c r="D85" s="43"/>
      <c r="E85" s="43">
        <v>51190</v>
      </c>
      <c r="F85" s="43"/>
    </row>
    <row r="86" spans="1:7" ht="17.25" customHeight="1">
      <c r="A86" s="32" t="s">
        <v>149</v>
      </c>
      <c r="B86" s="35" t="s">
        <v>150</v>
      </c>
      <c r="C86" s="43">
        <v>4898000</v>
      </c>
      <c r="D86" s="43">
        <v>4898000</v>
      </c>
      <c r="E86" s="43">
        <v>4382525</v>
      </c>
      <c r="F86" s="43">
        <v>5545000</v>
      </c>
    </row>
    <row r="87" spans="1:7" ht="30" customHeight="1">
      <c r="A87" s="32" t="s">
        <v>151</v>
      </c>
      <c r="B87" s="35" t="s">
        <v>152</v>
      </c>
      <c r="C87" s="43">
        <v>1306210</v>
      </c>
      <c r="D87" s="43">
        <v>1306210</v>
      </c>
      <c r="E87" s="43">
        <v>1000000</v>
      </c>
      <c r="F87" s="43">
        <v>1000000</v>
      </c>
    </row>
    <row r="88" spans="1:7" ht="16.5" customHeight="1">
      <c r="A88" s="32" t="s">
        <v>153</v>
      </c>
      <c r="B88" s="35" t="s">
        <v>154</v>
      </c>
      <c r="C88" s="43">
        <v>200000</v>
      </c>
      <c r="D88" s="43">
        <v>200000</v>
      </c>
      <c r="E88" s="43">
        <v>350000</v>
      </c>
      <c r="F88" s="43"/>
    </row>
    <row r="89" spans="1:7" ht="32.25" customHeight="1">
      <c r="A89" s="32" t="s">
        <v>155</v>
      </c>
      <c r="B89" s="35" t="s">
        <v>156</v>
      </c>
      <c r="C89" s="43"/>
      <c r="D89" s="43"/>
      <c r="E89" s="43">
        <v>140000</v>
      </c>
      <c r="F89" s="43"/>
      <c r="G89" s="62"/>
    </row>
    <row r="90" spans="1:7" ht="43.5" customHeight="1">
      <c r="A90" s="32" t="s">
        <v>157</v>
      </c>
      <c r="B90" s="35" t="s">
        <v>158</v>
      </c>
      <c r="C90" s="43">
        <v>1951000</v>
      </c>
      <c r="D90" s="43">
        <v>1951000</v>
      </c>
      <c r="E90" s="43">
        <v>1090000</v>
      </c>
      <c r="F90" s="43"/>
      <c r="G90" s="62"/>
    </row>
    <row r="91" spans="1:7" ht="60" customHeight="1">
      <c r="A91" s="32" t="s">
        <v>159</v>
      </c>
      <c r="B91" s="32" t="s">
        <v>160</v>
      </c>
      <c r="C91" s="43"/>
      <c r="D91" s="43"/>
      <c r="E91" s="43"/>
      <c r="F91" s="43"/>
    </row>
    <row r="92" spans="1:7" ht="31.5" customHeight="1">
      <c r="A92" s="32" t="s">
        <v>161</v>
      </c>
      <c r="B92" s="35" t="s">
        <v>162</v>
      </c>
      <c r="C92" s="43">
        <v>18680175.690000001</v>
      </c>
      <c r="D92" s="43">
        <v>18680175.690000001</v>
      </c>
      <c r="E92" s="43">
        <v>19409765.170000002</v>
      </c>
      <c r="F92" s="43">
        <v>23817313.050000001</v>
      </c>
    </row>
    <row r="93" spans="1:7" ht="31.5" customHeight="1">
      <c r="A93" s="32" t="s">
        <v>163</v>
      </c>
      <c r="B93" s="35" t="s">
        <v>164</v>
      </c>
      <c r="C93" s="43">
        <v>18368857.949999999</v>
      </c>
      <c r="D93" s="43">
        <v>18368857.949999999</v>
      </c>
      <c r="E93" s="43">
        <f>19409765.17-48.01</f>
        <v>19409717.16</v>
      </c>
      <c r="F93" s="43">
        <f>F92-4776.15</f>
        <v>23812536.900000002</v>
      </c>
      <c r="G93" s="62"/>
    </row>
    <row r="94" spans="1:7" ht="16.5" customHeight="1">
      <c r="A94" s="41" t="s">
        <v>165</v>
      </c>
      <c r="B94" s="41"/>
      <c r="C94" s="41"/>
      <c r="D94" s="41"/>
      <c r="E94" s="41"/>
      <c r="F94" s="41"/>
    </row>
    <row r="95" spans="1:7" ht="117" customHeight="1">
      <c r="A95" s="29" t="s">
        <v>30</v>
      </c>
      <c r="B95" s="30" t="s">
        <v>31</v>
      </c>
      <c r="C95" s="30" t="s">
        <v>166</v>
      </c>
      <c r="D95" s="37" t="s">
        <v>167</v>
      </c>
      <c r="E95" s="37" t="s">
        <v>168</v>
      </c>
      <c r="F95" s="37" t="s">
        <v>169</v>
      </c>
    </row>
    <row r="96" spans="1:7" ht="40">
      <c r="A96" s="32" t="s">
        <v>170</v>
      </c>
      <c r="B96" s="35" t="s">
        <v>171</v>
      </c>
      <c r="C96" s="30" t="s">
        <v>172</v>
      </c>
      <c r="D96" s="63">
        <v>9009695.5199999996</v>
      </c>
      <c r="E96" s="63">
        <v>9000695.5199999996</v>
      </c>
      <c r="F96" s="63">
        <v>9000695.5199999996</v>
      </c>
    </row>
    <row r="97" spans="1:6">
      <c r="A97" s="32" t="s">
        <v>173</v>
      </c>
      <c r="B97" s="35" t="s">
        <v>55</v>
      </c>
      <c r="C97" s="30" t="s">
        <v>172</v>
      </c>
      <c r="D97" s="63">
        <v>9009695.5199999996</v>
      </c>
      <c r="E97" s="63">
        <v>9009695.5199999996</v>
      </c>
      <c r="F97" s="63">
        <v>9009695.5199999996</v>
      </c>
    </row>
    <row r="98" spans="1:6">
      <c r="A98" s="32" t="s">
        <v>174</v>
      </c>
      <c r="B98" s="35" t="s">
        <v>57</v>
      </c>
      <c r="C98" s="30" t="s">
        <v>172</v>
      </c>
      <c r="D98" s="63">
        <v>5868981.0499999998</v>
      </c>
      <c r="E98" s="63">
        <v>5595956.6900000004</v>
      </c>
      <c r="F98" s="63">
        <v>5322923.13</v>
      </c>
    </row>
    <row r="99" spans="1:6" ht="40">
      <c r="A99" s="32" t="s">
        <v>175</v>
      </c>
      <c r="B99" s="35" t="s">
        <v>176</v>
      </c>
      <c r="C99" s="30" t="s">
        <v>172</v>
      </c>
      <c r="D99" s="43">
        <f>2056052.47+553649.03</f>
        <v>2609701.5</v>
      </c>
      <c r="E99" s="43">
        <v>3207601.2</v>
      </c>
      <c r="F99" s="43">
        <v>3126166.96</v>
      </c>
    </row>
    <row r="100" spans="1:6">
      <c r="A100" s="32" t="s">
        <v>177</v>
      </c>
      <c r="B100" s="35" t="s">
        <v>55</v>
      </c>
      <c r="C100" s="30" t="s">
        <v>172</v>
      </c>
      <c r="D100" s="43">
        <f>D99</f>
        <v>2609701.5</v>
      </c>
      <c r="E100" s="43">
        <v>3207601.2</v>
      </c>
      <c r="F100" s="43">
        <v>3126166.96</v>
      </c>
    </row>
    <row r="101" spans="1:6">
      <c r="A101" s="32" t="s">
        <v>178</v>
      </c>
      <c r="B101" s="35" t="s">
        <v>57</v>
      </c>
      <c r="C101" s="30" t="s">
        <v>172</v>
      </c>
      <c r="D101" s="43">
        <f>513364.12+135468.17</f>
        <v>648832.29</v>
      </c>
      <c r="E101" s="43">
        <v>459431.37</v>
      </c>
      <c r="F101" s="43">
        <v>390464.37</v>
      </c>
    </row>
    <row r="102" spans="1:6" ht="27">
      <c r="A102" s="32" t="s">
        <v>179</v>
      </c>
      <c r="B102" s="35" t="s">
        <v>180</v>
      </c>
      <c r="C102" s="30" t="s">
        <v>181</v>
      </c>
      <c r="D102" s="63">
        <v>1337.5</v>
      </c>
      <c r="E102" s="63">
        <v>1337.5</v>
      </c>
      <c r="F102" s="63">
        <v>1337.5</v>
      </c>
    </row>
    <row r="103" spans="1:6" ht="40">
      <c r="A103" s="32" t="s">
        <v>182</v>
      </c>
      <c r="B103" s="35" t="s">
        <v>183</v>
      </c>
      <c r="C103" s="30" t="s">
        <v>181</v>
      </c>
      <c r="D103" s="64">
        <v>104.5</v>
      </c>
      <c r="E103" s="64">
        <v>104.5</v>
      </c>
      <c r="F103" s="64">
        <v>104.5</v>
      </c>
    </row>
    <row r="104" spans="1:6" ht="40">
      <c r="A104" s="32" t="s">
        <v>184</v>
      </c>
      <c r="B104" s="35" t="s">
        <v>185</v>
      </c>
      <c r="C104" s="30" t="s">
        <v>181</v>
      </c>
      <c r="D104" s="63">
        <v>1337.5</v>
      </c>
      <c r="E104" s="63">
        <v>1337.5</v>
      </c>
      <c r="F104" s="63">
        <v>1337.5</v>
      </c>
    </row>
    <row r="105" spans="1:6" ht="27">
      <c r="A105" s="32" t="s">
        <v>186</v>
      </c>
      <c r="B105" s="35" t="s">
        <v>187</v>
      </c>
      <c r="C105" s="30" t="s">
        <v>188</v>
      </c>
      <c r="D105" s="43">
        <v>2</v>
      </c>
      <c r="E105" s="43">
        <v>2</v>
      </c>
      <c r="F105" s="43">
        <v>2</v>
      </c>
    </row>
    <row r="106" spans="1:6" ht="40">
      <c r="A106" s="32" t="s">
        <v>189</v>
      </c>
      <c r="B106" s="35" t="s">
        <v>190</v>
      </c>
      <c r="C106" s="30" t="s">
        <v>172</v>
      </c>
      <c r="D106" s="63">
        <v>162391.46</v>
      </c>
      <c r="E106" s="63">
        <v>103340.02</v>
      </c>
      <c r="F106" s="63"/>
    </row>
    <row r="107" spans="1:6" ht="15.75" customHeight="1">
      <c r="A107" s="65" t="s">
        <v>191</v>
      </c>
      <c r="B107" s="65"/>
      <c r="C107" s="65"/>
      <c r="D107" s="65"/>
      <c r="E107" s="65"/>
      <c r="F107" s="65"/>
    </row>
    <row r="108" spans="1:6">
      <c r="A108" s="66"/>
      <c r="B108" s="67" t="s">
        <v>192</v>
      </c>
      <c r="C108" s="68"/>
      <c r="D108" s="68"/>
      <c r="E108" s="68"/>
      <c r="F108" s="68"/>
    </row>
    <row r="109" spans="1:6" ht="19.5" customHeight="1">
      <c r="A109" s="69"/>
      <c r="B109" s="70" t="s">
        <v>193</v>
      </c>
      <c r="C109" s="71"/>
      <c r="D109" s="71"/>
      <c r="E109" s="71"/>
      <c r="F109" s="71"/>
    </row>
    <row r="110" spans="1:6">
      <c r="B110" s="70" t="s">
        <v>194</v>
      </c>
      <c r="C110" s="71"/>
      <c r="D110" s="71"/>
      <c r="E110" s="71"/>
      <c r="F110" s="71"/>
    </row>
    <row r="111" spans="1:6">
      <c r="B111" s="70" t="s">
        <v>195</v>
      </c>
      <c r="C111" s="71"/>
      <c r="D111" s="71"/>
      <c r="E111" s="71"/>
      <c r="F111" s="71"/>
    </row>
    <row r="112" spans="1:6">
      <c r="B112" s="70" t="s">
        <v>196</v>
      </c>
      <c r="C112" s="71"/>
      <c r="D112" s="71"/>
      <c r="E112" s="71"/>
      <c r="F112" s="71"/>
    </row>
    <row r="113" spans="1:6">
      <c r="B113" s="70" t="s">
        <v>197</v>
      </c>
      <c r="C113" s="71"/>
      <c r="D113" s="71"/>
      <c r="E113" s="71"/>
      <c r="F113" s="71"/>
    </row>
    <row r="114" spans="1:6">
      <c r="B114" s="70" t="s">
        <v>198</v>
      </c>
      <c r="C114" s="71"/>
      <c r="D114" s="71"/>
      <c r="E114" s="71"/>
      <c r="F114" s="71"/>
    </row>
    <row r="115" spans="1:6">
      <c r="B115" s="72"/>
    </row>
    <row r="116" spans="1:6">
      <c r="A116" s="9" t="s">
        <v>199</v>
      </c>
      <c r="B116" s="9"/>
      <c r="C116" s="9" t="s">
        <v>200</v>
      </c>
      <c r="D116" s="73"/>
    </row>
    <row r="117" spans="1:6">
      <c r="A117" s="9" t="s">
        <v>201</v>
      </c>
      <c r="B117" s="9"/>
      <c r="C117" s="9"/>
      <c r="D117" s="73"/>
    </row>
    <row r="118" spans="1:6">
      <c r="A118" s="9" t="s">
        <v>202</v>
      </c>
      <c r="B118" s="9"/>
      <c r="C118" s="9"/>
      <c r="D118" s="73"/>
    </row>
    <row r="119" spans="1:6">
      <c r="A119" s="73"/>
      <c r="B119" s="73"/>
      <c r="C119" s="73"/>
      <c r="D119" s="73"/>
    </row>
    <row r="120" spans="1:6">
      <c r="A120" s="9" t="s">
        <v>203</v>
      </c>
      <c r="B120" s="9"/>
      <c r="C120" s="9"/>
      <c r="D120" s="73"/>
    </row>
    <row r="121" spans="1:6">
      <c r="A121" s="9" t="s">
        <v>204</v>
      </c>
      <c r="B121" s="9"/>
      <c r="C121" s="9"/>
      <c r="D121" s="73"/>
    </row>
    <row r="122" spans="1:6">
      <c r="A122" s="9" t="s">
        <v>205</v>
      </c>
      <c r="B122" s="9"/>
      <c r="C122" s="9"/>
      <c r="D122" s="73"/>
    </row>
    <row r="123" spans="1:6">
      <c r="A123" s="73"/>
      <c r="B123" s="73"/>
      <c r="C123" s="73"/>
      <c r="D123" s="73"/>
    </row>
    <row r="124" spans="1:6">
      <c r="A124" s="9" t="s">
        <v>206</v>
      </c>
      <c r="B124" s="9"/>
      <c r="C124" s="9" t="s">
        <v>207</v>
      </c>
      <c r="D124" s="73"/>
    </row>
    <row r="125" spans="1:6">
      <c r="A125" s="9" t="s">
        <v>204</v>
      </c>
      <c r="B125" s="9"/>
      <c r="C125" s="9"/>
      <c r="D125" s="73"/>
    </row>
    <row r="126" spans="1:6">
      <c r="A126" s="73"/>
      <c r="B126" s="73"/>
      <c r="C126" s="73"/>
      <c r="D126" s="73"/>
    </row>
    <row r="127" spans="1:6">
      <c r="A127" s="9" t="s">
        <v>208</v>
      </c>
      <c r="B127" s="9"/>
      <c r="C127" s="9"/>
      <c r="D127" s="73"/>
    </row>
    <row r="128" spans="1:6">
      <c r="A128" s="9" t="s">
        <v>209</v>
      </c>
      <c r="B128" s="9"/>
      <c r="C128" s="9"/>
      <c r="D128" s="73"/>
    </row>
    <row r="129" spans="1:4">
      <c r="A129" s="73"/>
      <c r="B129" s="73"/>
      <c r="C129" s="73"/>
      <c r="D129" s="73"/>
    </row>
    <row r="130" spans="1:4">
      <c r="A130" s="9" t="s">
        <v>210</v>
      </c>
      <c r="B130" s="9"/>
      <c r="C130" s="9"/>
      <c r="D130" s="73"/>
    </row>
    <row r="131" spans="1:4">
      <c r="A131" s="9" t="s">
        <v>211</v>
      </c>
      <c r="B131" s="9"/>
      <c r="C131" s="9"/>
      <c r="D131" s="73"/>
    </row>
    <row r="132" spans="1:4">
      <c r="A132" s="73"/>
      <c r="B132" s="73"/>
      <c r="C132" s="73"/>
      <c r="D132" s="73"/>
    </row>
    <row r="133" spans="1:4">
      <c r="A133" s="73"/>
      <c r="B133" s="73"/>
      <c r="C133" s="73"/>
      <c r="D133" s="73"/>
    </row>
  </sheetData>
  <mergeCells count="41">
    <mergeCell ref="B110:F110"/>
    <mergeCell ref="B111:F111"/>
    <mergeCell ref="B112:F112"/>
    <mergeCell ref="B113:F113"/>
    <mergeCell ref="B114:F114"/>
    <mergeCell ref="C75:D75"/>
    <mergeCell ref="C76:D76"/>
    <mergeCell ref="A94:F94"/>
    <mergeCell ref="A107:F107"/>
    <mergeCell ref="B108:F108"/>
    <mergeCell ref="B109:F109"/>
    <mergeCell ref="C49:D49"/>
    <mergeCell ref="A50:B50"/>
    <mergeCell ref="A59:B59"/>
    <mergeCell ref="C72:D72"/>
    <mergeCell ref="C73:D73"/>
    <mergeCell ref="C74:D74"/>
    <mergeCell ref="A40:F40"/>
    <mergeCell ref="C41:F41"/>
    <mergeCell ref="C42:D42"/>
    <mergeCell ref="C43:D43"/>
    <mergeCell ref="C44:D44"/>
    <mergeCell ref="C45:D45"/>
    <mergeCell ref="C34:F34"/>
    <mergeCell ref="C35:F35"/>
    <mergeCell ref="C36:F36"/>
    <mergeCell ref="C37:D37"/>
    <mergeCell ref="C38:D38"/>
    <mergeCell ref="C39:D39"/>
    <mergeCell ref="A28:E28"/>
    <mergeCell ref="A29:E29"/>
    <mergeCell ref="A30:B30"/>
    <mergeCell ref="A31:F31"/>
    <mergeCell ref="C32:F32"/>
    <mergeCell ref="C33:F33"/>
    <mergeCell ref="D13:E13"/>
    <mergeCell ref="D14:F14"/>
    <mergeCell ref="A16:F16"/>
    <mergeCell ref="A19:E19"/>
    <mergeCell ref="A20:E20"/>
    <mergeCell ref="A27:E27"/>
  </mergeCells>
  <hyperlinks>
    <hyperlink ref="D2" location="sub_1000" display="к Порядку составления и утверждения"/>
  </hyperlinks>
  <pageMargins left="0.7" right="0.7" top="0.75" bottom="0.75" header="0.3" footer="0.3"/>
  <pageSetup paperSize="9" orientation="portrait"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Листы</vt:lpstr>
      </vt:variant>
      <vt:variant>
        <vt:i4>1</vt:i4>
      </vt:variant>
    </vt:vector>
  </HeadingPairs>
  <TitlesOfParts>
    <vt:vector size="1" baseType="lpstr">
      <vt:lpstr>Октябрь</vt:lpstr>
    </vt:vector>
  </TitlesOfParts>
  <Company>ООО «Информационное агентство «Север-Медиа»</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Анна Манюк</dc:creator>
  <cp:lastModifiedBy>Анна Манюк</cp:lastModifiedBy>
  <dcterms:created xsi:type="dcterms:W3CDTF">2014-05-20T10:30:11Z</dcterms:created>
  <dcterms:modified xsi:type="dcterms:W3CDTF">2014-05-20T10:30:36Z</dcterms:modified>
</cp:coreProperties>
</file>